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720"/>
  </bookViews>
  <sheets>
    <sheet name="QEB Table 4.16" sheetId="2" r:id="rId1"/>
  </sheets>
  <externalReferences>
    <externalReference r:id="rId2"/>
    <externalReference r:id="rId3"/>
  </externalReferences>
  <definedNames>
    <definedName name="_xlnm.Print_Area" localSheetId="0">'QEB Table 4.16'!$A$1:$L$89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4" i="2" l="1"/>
  <c r="J84" i="2"/>
  <c r="I84" i="2"/>
  <c r="E84" i="2"/>
  <c r="D84" i="2"/>
  <c r="L84" i="2" l="1"/>
  <c r="K82" i="2"/>
  <c r="J82" i="2"/>
  <c r="I82" i="2"/>
  <c r="G82" i="2"/>
  <c r="E82" i="2"/>
  <c r="D82" i="2"/>
  <c r="B82" i="2"/>
  <c r="L82" i="2" l="1"/>
</calcChain>
</file>

<file path=xl/sharedStrings.xml><?xml version="1.0" encoding="utf-8"?>
<sst xmlns="http://schemas.openxmlformats.org/spreadsheetml/2006/main" count="73" uniqueCount="34">
  <si>
    <t xml:space="preserve">TABLE 4.16: GENERAL INSURANCE COMPANIES - LIABILITIES </t>
  </si>
  <si>
    <t>(K'Million)</t>
  </si>
  <si>
    <t>End of Period (a)</t>
  </si>
  <si>
    <t>Foreign Liabs.</t>
  </si>
  <si>
    <t>Dep.Excl.from Broad Money</t>
  </si>
  <si>
    <t>Central Gov't Liabs.</t>
  </si>
  <si>
    <t>Sec.Excl.from Broad Money</t>
  </si>
  <si>
    <t>Loans</t>
  </si>
  <si>
    <t>Financial Derivatives</t>
  </si>
  <si>
    <t>Insurance Technical Reserves</t>
  </si>
  <si>
    <t>Other Liabilities</t>
  </si>
  <si>
    <t>Shares and Other Equity</t>
  </si>
  <si>
    <t>TOTAL</t>
  </si>
  <si>
    <t>Transferable</t>
  </si>
  <si>
    <t>Other</t>
  </si>
  <si>
    <t>Dec</t>
  </si>
  <si>
    <t>Mar</t>
  </si>
  <si>
    <t>Jun</t>
  </si>
  <si>
    <t>Sep</t>
  </si>
  <si>
    <t xml:space="preserve">Jun </t>
  </si>
  <si>
    <t xml:space="preserve">Sep </t>
  </si>
  <si>
    <t xml:space="preserve">Dec </t>
  </si>
  <si>
    <t xml:space="preserve">Mar </t>
  </si>
  <si>
    <t>(a)</t>
  </si>
  <si>
    <t>Reporting date is the last business day of the month.</t>
  </si>
  <si>
    <t>(c)</t>
  </si>
  <si>
    <t>The significant increase in June 2013 reflects inclusion of a major insurance company's reports</t>
  </si>
  <si>
    <t>(p)</t>
  </si>
  <si>
    <t>Preliminary.</t>
  </si>
  <si>
    <t xml:space="preserve">    Mar </t>
  </si>
  <si>
    <t xml:space="preserve">  Jun</t>
  </si>
  <si>
    <t xml:space="preserve">  Sep</t>
  </si>
  <si>
    <t>Sep (p)</t>
  </si>
  <si>
    <t xml:space="preserve">   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</si>
</sst>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\ \ 0.0"/>
    <numFmt numFmtId="166" formatCode="...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Franklin Gothic Book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1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8">
    <xf numFmtId="0" fontId="0" fillId="0" borderId="0" xfId="0"/>
    <xf numFmtId="0" fontId="3" fillId="2" borderId="0" xfId="1" applyFont="1" applyFill="1"/>
    <xf numFmtId="0" fontId="3" fillId="2" borderId="0" xfId="1" applyFont="1" applyFill="1" applyAlignment="1">
      <alignment horizontal="center"/>
    </xf>
    <xf numFmtId="0" fontId="4" fillId="2" borderId="0" xfId="2" applyFont="1" applyFill="1"/>
    <xf numFmtId="0" fontId="5" fillId="2" borderId="0" xfId="1" applyFont="1" applyFill="1" applyAlignment="1">
      <alignment horizontal="center" vertical="center" wrapText="1"/>
    </xf>
    <xf numFmtId="164" fontId="3" fillId="2" borderId="0" xfId="1" applyNumberFormat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 wrapText="1"/>
    </xf>
    <xf numFmtId="1" fontId="5" fillId="2" borderId="0" xfId="1" applyNumberFormat="1" applyFont="1" applyFill="1" applyAlignment="1" applyProtection="1">
      <alignment horizontal="center" vertical="center"/>
      <protection locked="0"/>
    </xf>
    <xf numFmtId="165" fontId="3" fillId="2" borderId="0" xfId="1" applyNumberFormat="1" applyFont="1" applyFill="1" applyBorder="1" applyAlignment="1">
      <alignment horizontal="center" vertical="center"/>
    </xf>
    <xf numFmtId="166" fontId="3" fillId="2" borderId="0" xfId="1" applyNumberFormat="1" applyFont="1" applyFill="1" applyBorder="1" applyAlignment="1">
      <alignment horizontal="center" vertical="center"/>
    </xf>
    <xf numFmtId="1" fontId="5" fillId="2" borderId="0" xfId="1" applyNumberFormat="1" applyFont="1" applyFill="1" applyBorder="1" applyAlignment="1" applyProtection="1">
      <alignment horizontal="center" vertical="center"/>
      <protection locked="0"/>
    </xf>
    <xf numFmtId="0" fontId="4" fillId="2" borderId="0" xfId="2" applyFont="1" applyFill="1" applyBorder="1"/>
    <xf numFmtId="1" fontId="6" fillId="2" borderId="0" xfId="1" applyNumberFormat="1" applyFont="1" applyFill="1" applyBorder="1" applyAlignment="1" applyProtection="1">
      <alignment horizontal="center" vertical="center"/>
      <protection locked="0"/>
    </xf>
    <xf numFmtId="17" fontId="3" fillId="2" borderId="0" xfId="1" applyNumberFormat="1" applyFont="1" applyFill="1" applyBorder="1" applyAlignment="1" applyProtection="1">
      <alignment horizontal="center" vertical="center"/>
      <protection locked="0"/>
    </xf>
    <xf numFmtId="0" fontId="3" fillId="2" borderId="0" xfId="2" applyFont="1" applyFill="1" applyAlignment="1">
      <alignment vertical="center"/>
    </xf>
    <xf numFmtId="165" fontId="3" fillId="2" borderId="0" xfId="2" applyNumberFormat="1" applyFont="1" applyFill="1" applyBorder="1" applyAlignment="1">
      <alignment horizontal="center" vertical="center"/>
    </xf>
    <xf numFmtId="165" fontId="4" fillId="2" borderId="0" xfId="2" applyNumberFormat="1" applyFont="1" applyFill="1" applyBorder="1" applyAlignment="1">
      <alignment horizontal="center"/>
    </xf>
    <xf numFmtId="164" fontId="3" fillId="2" borderId="0" xfId="1" applyNumberFormat="1" applyFont="1" applyFill="1" applyBorder="1" applyAlignment="1">
      <alignment horizontal="center" vertical="center"/>
    </xf>
    <xf numFmtId="164" fontId="4" fillId="2" borderId="0" xfId="2" applyNumberFormat="1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 vertical="center"/>
    </xf>
    <xf numFmtId="164" fontId="3" fillId="2" borderId="0" xfId="2" applyNumberFormat="1" applyFont="1" applyFill="1" applyBorder="1" applyAlignment="1">
      <alignment horizontal="left" vertical="center" wrapText="1"/>
    </xf>
    <xf numFmtId="0" fontId="3" fillId="2" borderId="0" xfId="2" applyFont="1" applyFill="1" applyAlignment="1">
      <alignment horizontal="center" vertical="center"/>
    </xf>
    <xf numFmtId="164" fontId="3" fillId="2" borderId="0" xfId="2" applyNumberFormat="1" applyFont="1" applyFill="1" applyBorder="1" applyAlignment="1">
      <alignment vertical="center" wrapText="1"/>
    </xf>
    <xf numFmtId="164" fontId="3" fillId="2" borderId="0" xfId="2" applyNumberFormat="1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/>
    </xf>
    <xf numFmtId="0" fontId="3" fillId="2" borderId="0" xfId="2" applyFont="1" applyFill="1" applyBorder="1" applyAlignment="1">
      <alignment vertical="center"/>
    </xf>
    <xf numFmtId="164" fontId="3" fillId="2" borderId="0" xfId="2" applyNumberFormat="1" applyFont="1" applyFill="1" applyBorder="1" applyAlignment="1">
      <alignment horizontal="left" vertical="center" wrapText="1"/>
    </xf>
    <xf numFmtId="164" fontId="4" fillId="2" borderId="0" xfId="2" applyNumberFormat="1" applyFont="1" applyFill="1" applyBorder="1"/>
    <xf numFmtId="1" fontId="7" fillId="2" borderId="0" xfId="2" applyNumberFormat="1" applyFont="1" applyFill="1" applyBorder="1" applyAlignment="1" applyProtection="1">
      <alignment horizontal="center" vertical="center"/>
      <protection locked="0"/>
    </xf>
    <xf numFmtId="165" fontId="8" fillId="2" borderId="0" xfId="2" applyNumberFormat="1" applyFont="1" applyFill="1" applyBorder="1" applyAlignment="1">
      <alignment horizontal="center" vertical="center"/>
    </xf>
    <xf numFmtId="166" fontId="8" fillId="2" borderId="0" xfId="2" applyNumberFormat="1" applyFont="1" applyFill="1" applyBorder="1" applyAlignment="1">
      <alignment horizontal="center" vertical="center"/>
    </xf>
    <xf numFmtId="165" fontId="8" fillId="2" borderId="0" xfId="2" applyNumberFormat="1" applyFont="1" applyFill="1" applyBorder="1" applyAlignment="1">
      <alignment horizontal="right" vertical="center"/>
    </xf>
    <xf numFmtId="17" fontId="9" fillId="2" borderId="0" xfId="2" applyNumberFormat="1" applyFont="1" applyFill="1" applyBorder="1" applyAlignment="1" applyProtection="1">
      <alignment horizontal="center" vertical="center"/>
      <protection locked="0"/>
    </xf>
    <xf numFmtId="17" fontId="9" fillId="2" borderId="0" xfId="2" applyNumberFormat="1" applyFont="1" applyFill="1" applyBorder="1" applyAlignment="1" applyProtection="1">
      <alignment horizontal="left" vertical="center"/>
      <protection locked="0"/>
    </xf>
    <xf numFmtId="0" fontId="10" fillId="0" borderId="0" xfId="0" applyFont="1"/>
    <xf numFmtId="0" fontId="3" fillId="2" borderId="7" xfId="2" applyFont="1" applyFill="1" applyBorder="1" applyAlignment="1">
      <alignment horizontal="center" vertical="center"/>
    </xf>
    <xf numFmtId="164" fontId="3" fillId="2" borderId="0" xfId="2" applyNumberFormat="1" applyFont="1" applyFill="1" applyBorder="1" applyAlignment="1">
      <alignment horizontal="left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64" fontId="5" fillId="2" borderId="5" xfId="1" applyNumberFormat="1" applyFont="1" applyFill="1" applyBorder="1" applyAlignment="1">
      <alignment horizontal="center" vertical="center" wrapText="1"/>
    </xf>
    <xf numFmtId="164" fontId="5" fillId="2" borderId="4" xfId="1" applyNumberFormat="1" applyFont="1" applyFill="1" applyBorder="1" applyAlignment="1">
      <alignment horizontal="center" vertical="center" wrapText="1"/>
    </xf>
    <xf numFmtId="164" fontId="5" fillId="2" borderId="6" xfId="1" applyNumberFormat="1" applyFont="1" applyFill="1" applyBorder="1" applyAlignment="1">
      <alignment horizontal="center" vertical="center" wrapText="1"/>
    </xf>
    <xf numFmtId="164" fontId="3" fillId="2" borderId="7" xfId="2" applyNumberFormat="1" applyFont="1" applyFill="1" applyBorder="1" applyAlignment="1">
      <alignment horizontal="left" vertical="center" wrapText="1"/>
    </xf>
    <xf numFmtId="0" fontId="5" fillId="2" borderId="0" xfId="1" applyFont="1" applyFill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164" fontId="5" fillId="2" borderId="2" xfId="1" applyNumberFormat="1" applyFont="1" applyFill="1" applyBorder="1" applyAlignment="1">
      <alignment horizontal="center" vertical="center" wrapText="1"/>
    </xf>
    <xf numFmtId="164" fontId="5" fillId="2" borderId="3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19" xfId="2"/>
    <cellStyle name="Normal 3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netary%20Policy%20Unit/SRF%20-%20Working%20File/Papua%20New%20Guinea%20Classification%20Scheme%20FC1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onetary%20Policy%20Unit/SRF%20-%20Working%20File/Papua%20New%20Guinea%20Classification%20Scheme%20FC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Banks"/>
      <sheetName val="DepositsCB"/>
      <sheetName val="Sheet6"/>
      <sheetName val="IR-6SR"/>
      <sheetName val="BPNG Trial Bal. Sheet"/>
      <sheetName val="Sheet5"/>
      <sheetName val="Fund Accounts"/>
      <sheetName val="CS-BPNG"/>
      <sheetName val="CB-1SR"/>
      <sheetName val="CRF-Com.Banks"/>
      <sheetName val="CRF-MB"/>
      <sheetName val="CRF-FC"/>
      <sheetName val="CRF-SLS"/>
      <sheetName val="CRF-MF"/>
      <sheetName val="CRF-ODC"/>
      <sheetName val="CS-ODC"/>
      <sheetName val="ODC-2SR"/>
      <sheetName val="CRF-SF"/>
      <sheetName val="CRF-LIC"/>
      <sheetName val="CRF-GIC"/>
      <sheetName val="CRF-IM"/>
      <sheetName val="CRF-NDB"/>
      <sheetName val="CRF-PML"/>
      <sheetName val="CRF-FA"/>
      <sheetName val="CRF-LIB"/>
      <sheetName val="CRF-OTH"/>
      <sheetName val="CRF-OFC"/>
      <sheetName val="CS-OFC"/>
      <sheetName val="OFC-4SR"/>
      <sheetName val="MA-5SR"/>
      <sheetName val="Interbank Discrepancies"/>
      <sheetName val="Loan Classified - Prudential"/>
      <sheetName val="Sheet3"/>
      <sheetName val="Sheet1"/>
      <sheetName val="Sheet4"/>
      <sheetName val="Transferable Deposit - FC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29">
          <cell r="IS129">
            <v>0.89716268999999993</v>
          </cell>
        </row>
      </sheetData>
      <sheetData sheetId="9">
        <row r="11">
          <cell r="FW11">
            <v>683.95100000000002</v>
          </cell>
        </row>
      </sheetData>
      <sheetData sheetId="10">
        <row r="9">
          <cell r="FW9">
            <v>44.261272999999996</v>
          </cell>
        </row>
      </sheetData>
      <sheetData sheetId="11">
        <row r="9">
          <cell r="FW9">
            <v>176.93</v>
          </cell>
        </row>
      </sheetData>
      <sheetData sheetId="12">
        <row r="9">
          <cell r="FW9">
            <v>133.85012087000001</v>
          </cell>
        </row>
      </sheetData>
      <sheetData sheetId="13">
        <row r="9">
          <cell r="FW9">
            <v>36.922494720000003</v>
          </cell>
        </row>
      </sheetData>
      <sheetData sheetId="14"/>
      <sheetData sheetId="15">
        <row r="1039">
          <cell r="FW1039">
            <v>1854.875</v>
          </cell>
        </row>
      </sheetData>
      <sheetData sheetId="16"/>
      <sheetData sheetId="17">
        <row r="768">
          <cell r="FJ768">
            <v>1847.3149020000001</v>
          </cell>
        </row>
      </sheetData>
      <sheetData sheetId="18">
        <row r="767">
          <cell r="FJ767">
            <v>8.95821237</v>
          </cell>
        </row>
      </sheetData>
      <sheetData sheetId="19">
        <row r="79">
          <cell r="FY79">
            <v>0</v>
          </cell>
        </row>
        <row r="786">
          <cell r="FV786">
            <v>12.202</v>
          </cell>
        </row>
        <row r="787">
          <cell r="FY787">
            <v>0</v>
          </cell>
        </row>
        <row r="788">
          <cell r="FY788">
            <v>0</v>
          </cell>
        </row>
        <row r="794">
          <cell r="FV794">
            <v>297.68182000000002</v>
          </cell>
          <cell r="FY794">
            <v>381.10379999999998</v>
          </cell>
        </row>
        <row r="796">
          <cell r="FV796">
            <v>157.55450999999999</v>
          </cell>
          <cell r="FY796">
            <v>100.92272</v>
          </cell>
        </row>
        <row r="797">
          <cell r="FV797">
            <v>414.82870999999994</v>
          </cell>
          <cell r="FY797">
            <v>447.79716000000008</v>
          </cell>
        </row>
      </sheetData>
      <sheetData sheetId="20">
        <row r="768">
          <cell r="FJ768">
            <v>0</v>
          </cell>
        </row>
      </sheetData>
      <sheetData sheetId="21">
        <row r="501">
          <cell r="GB501">
            <v>0</v>
          </cell>
        </row>
      </sheetData>
      <sheetData sheetId="22"/>
      <sheetData sheetId="23">
        <row r="767">
          <cell r="GB767">
            <v>0</v>
          </cell>
        </row>
      </sheetData>
      <sheetData sheetId="24">
        <row r="767">
          <cell r="FM767">
            <v>0</v>
          </cell>
        </row>
      </sheetData>
      <sheetData sheetId="25"/>
      <sheetData sheetId="26"/>
      <sheetData sheetId="27">
        <row r="68">
          <cell r="FY68">
            <v>0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Banks"/>
      <sheetName val="DepositsCB"/>
      <sheetName val="Sheet6"/>
      <sheetName val="IR-6SR"/>
      <sheetName val="BPNG Trial Bal. Sheet"/>
      <sheetName val="Sheet5"/>
      <sheetName val="Fund Accounts"/>
      <sheetName val="CS-BPNG"/>
      <sheetName val="CB-1SR"/>
      <sheetName val="CRF-Com.Banks"/>
      <sheetName val="CRF-MB"/>
      <sheetName val="CRF-FC"/>
      <sheetName val="CRF-SLS"/>
      <sheetName val="CRF-MF"/>
      <sheetName val="CRF-ODC"/>
      <sheetName val="CS-ODC"/>
      <sheetName val="ODC-2SR"/>
      <sheetName val="CRF-SF"/>
      <sheetName val="CRF-LIC"/>
      <sheetName val="CRF-GIC"/>
      <sheetName val="CRF-IM"/>
      <sheetName val="CRF-NDB"/>
      <sheetName val="CRF-PML"/>
      <sheetName val="CRF-FA"/>
      <sheetName val="CRF-LIB"/>
      <sheetName val="CRF-OTH"/>
      <sheetName val="CRF-OFC"/>
      <sheetName val="CS-OFC"/>
      <sheetName val="OFC-4SR"/>
      <sheetName val="MA-5SR"/>
      <sheetName val="Interbank Discrepancies"/>
      <sheetName val="Loan Classified - Prudential"/>
      <sheetName val="Sheet3"/>
      <sheetName val="Sheet1"/>
      <sheetName val="Sheet4"/>
      <sheetName val="Transferable Deposit - FC"/>
      <sheetName val="Sheet2"/>
      <sheetName val="PNG PORTS"/>
      <sheetName val="PEOPLES MICROBANK"/>
      <sheetName val="WATER BOARD"/>
      <sheetName val="SAVINGS &amp; LOANS"/>
      <sheetName val="MICROFINANCE"/>
      <sheetName val="PNG MICROFINANCE"/>
      <sheetName val="NATIONWIDE MICROBANK"/>
      <sheetName val="KADA POROMAN MICROBANK"/>
      <sheetName val="Women In Business"/>
      <sheetName val="NDB"/>
      <sheetName val="FINANCE COMPANIES"/>
      <sheetName val="AIR NUIGINI"/>
      <sheetName val="ALEKANO"/>
      <sheetName val="CBO"/>
      <sheetName val="ENB"/>
      <sheetName val="FED S&amp;L"/>
      <sheetName val="MANUS"/>
      <sheetName val="MINING PETROLEUM"/>
      <sheetName val="NASFUND"/>
      <sheetName val="NIU AILAN"/>
      <sheetName val="PNG POWER"/>
      <sheetName val="POLICE"/>
      <sheetName val="Sepik "/>
      <sheetName val="TEACHERS"/>
      <sheetName val="F&amp;PSS"/>
      <sheetName val="PTPSLS"/>
      <sheetName val="LAE CITY"/>
      <sheetName val="PNG COCOA"/>
      <sheetName val="NambawanSL"/>
      <sheetName val="PNG UNITECH"/>
      <sheetName val="MERCHANT BANKS"/>
      <sheetName val="KINA"/>
      <sheetName val="CRF-FY"/>
      <sheetName val="CRF-FV"/>
      <sheetName val="CREDIT COR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79">
          <cell r="EL79">
            <v>0</v>
          </cell>
        </row>
        <row r="787">
          <cell r="FG787">
            <v>0</v>
          </cell>
        </row>
        <row r="788">
          <cell r="FG788">
            <v>0</v>
          </cell>
        </row>
        <row r="790">
          <cell r="FG790">
            <v>0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F100"/>
  <sheetViews>
    <sheetView tabSelected="1" zoomScaleNormal="100" zoomScaleSheetLayoutView="100" workbookViewId="0">
      <pane xSplit="2" ySplit="6" topLeftCell="F76" activePane="bottomRight" state="frozen"/>
      <selection pane="topRight" activeCell="C1" sqref="C1"/>
      <selection pane="bottomLeft" activeCell="A7" sqref="A7"/>
      <selection pane="bottomRight" activeCell="I90" sqref="I90"/>
    </sheetView>
  </sheetViews>
  <sheetFormatPr defaultColWidth="9.08984375" defaultRowHeight="11.5" x14ac:dyDescent="0.25"/>
  <cols>
    <col min="1" max="1" width="12.36328125" style="3" customWidth="1"/>
    <col min="2" max="2" width="12.36328125" style="3" bestFit="1" customWidth="1"/>
    <col min="3" max="3" width="11.453125" style="3" bestFit="1" customWidth="1"/>
    <col min="4" max="4" width="8.6328125" style="3" customWidth="1"/>
    <col min="5" max="5" width="15.36328125" style="3" customWidth="1"/>
    <col min="6" max="6" width="19.90625" style="3" customWidth="1"/>
    <col min="7" max="7" width="13.54296875" style="3" customWidth="1"/>
    <col min="8" max="8" width="16" style="3" customWidth="1"/>
    <col min="9" max="9" width="18.36328125" style="25" customWidth="1"/>
    <col min="10" max="10" width="13.90625" style="25" bestFit="1" customWidth="1"/>
    <col min="11" max="11" width="17.54296875" style="25" customWidth="1"/>
    <col min="12" max="12" width="7.36328125" style="25" bestFit="1" customWidth="1"/>
    <col min="13" max="16384" width="9.08984375" style="3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</row>
    <row r="2" spans="1:12" x14ac:dyDescent="0.25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x14ac:dyDescent="0.25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2" x14ac:dyDescent="0.25">
      <c r="A4" s="4"/>
      <c r="B4" s="4"/>
      <c r="C4" s="5"/>
      <c r="D4" s="6"/>
      <c r="E4" s="6"/>
      <c r="F4" s="6"/>
      <c r="G4" s="6"/>
      <c r="H4" s="6"/>
      <c r="I4" s="6"/>
      <c r="J4" s="6"/>
      <c r="K4" s="6"/>
      <c r="L4" s="6"/>
    </row>
    <row r="5" spans="1:12" x14ac:dyDescent="0.25">
      <c r="A5" s="44" t="s">
        <v>2</v>
      </c>
      <c r="B5" s="38" t="s">
        <v>3</v>
      </c>
      <c r="C5" s="46" t="s">
        <v>4</v>
      </c>
      <c r="D5" s="47"/>
      <c r="E5" s="38" t="s">
        <v>5</v>
      </c>
      <c r="F5" s="38" t="s">
        <v>6</v>
      </c>
      <c r="G5" s="38" t="s">
        <v>7</v>
      </c>
      <c r="H5" s="38" t="s">
        <v>8</v>
      </c>
      <c r="I5" s="40" t="s">
        <v>9</v>
      </c>
      <c r="J5" s="38" t="s">
        <v>10</v>
      </c>
      <c r="K5" s="40" t="s">
        <v>11</v>
      </c>
      <c r="L5" s="38" t="s">
        <v>12</v>
      </c>
    </row>
    <row r="6" spans="1:12" ht="42.75" customHeight="1" x14ac:dyDescent="0.25">
      <c r="A6" s="45"/>
      <c r="B6" s="39"/>
      <c r="C6" s="7" t="s">
        <v>13</v>
      </c>
      <c r="D6" s="7" t="s">
        <v>14</v>
      </c>
      <c r="E6" s="39"/>
      <c r="F6" s="39"/>
      <c r="G6" s="39"/>
      <c r="H6" s="39"/>
      <c r="I6" s="41"/>
      <c r="J6" s="39"/>
      <c r="K6" s="41"/>
      <c r="L6" s="39"/>
    </row>
    <row r="7" spans="1:12" x14ac:dyDescent="0.25">
      <c r="A7" s="8">
        <v>2011</v>
      </c>
      <c r="B7" s="9">
        <v>3.9580000000000002</v>
      </c>
      <c r="C7" s="10">
        <v>0</v>
      </c>
      <c r="D7" s="10">
        <v>0</v>
      </c>
      <c r="E7" s="10">
        <v>0</v>
      </c>
      <c r="F7" s="10">
        <v>0</v>
      </c>
      <c r="G7" s="9">
        <v>2.8663994899999996</v>
      </c>
      <c r="H7" s="10">
        <v>0</v>
      </c>
      <c r="I7" s="9">
        <v>272.66312872999998</v>
      </c>
      <c r="J7" s="9">
        <v>61.210255300000014</v>
      </c>
      <c r="K7" s="9">
        <v>145.24209611000001</v>
      </c>
      <c r="L7" s="9">
        <v>485.93987963000006</v>
      </c>
    </row>
    <row r="8" spans="1:12" x14ac:dyDescent="0.25">
      <c r="A8" s="8">
        <v>2012</v>
      </c>
      <c r="B8" s="9">
        <v>4.4000000000000004</v>
      </c>
      <c r="C8" s="10">
        <v>0</v>
      </c>
      <c r="D8" s="10">
        <v>0</v>
      </c>
      <c r="E8" s="10">
        <v>0</v>
      </c>
      <c r="F8" s="10">
        <v>0</v>
      </c>
      <c r="G8" s="9">
        <v>2.8863108299999998</v>
      </c>
      <c r="H8" s="10">
        <v>0</v>
      </c>
      <c r="I8" s="9">
        <v>272.27992640000002</v>
      </c>
      <c r="J8" s="9">
        <v>77.143751220000027</v>
      </c>
      <c r="K8" s="9">
        <v>168.069163</v>
      </c>
      <c r="L8" s="9">
        <v>524.70715145000008</v>
      </c>
    </row>
    <row r="9" spans="1:12" x14ac:dyDescent="0.25">
      <c r="A9" s="8">
        <v>2013</v>
      </c>
      <c r="B9" s="9">
        <v>4.7070869999999996</v>
      </c>
      <c r="C9" s="10">
        <v>0</v>
      </c>
      <c r="D9" s="10">
        <v>0</v>
      </c>
      <c r="E9" s="10">
        <v>0</v>
      </c>
      <c r="F9" s="10">
        <v>0</v>
      </c>
      <c r="G9" s="9">
        <v>2.6</v>
      </c>
      <c r="H9" s="10">
        <v>0</v>
      </c>
      <c r="I9" s="9">
        <v>356.8</v>
      </c>
      <c r="J9" s="9">
        <v>107</v>
      </c>
      <c r="K9" s="9">
        <v>508.3</v>
      </c>
      <c r="L9" s="9">
        <v>979.4</v>
      </c>
    </row>
    <row r="10" spans="1:12" x14ac:dyDescent="0.25">
      <c r="A10" s="8">
        <v>2014</v>
      </c>
      <c r="B10" s="9">
        <v>2.8964990000000004</v>
      </c>
      <c r="C10" s="10">
        <v>0</v>
      </c>
      <c r="D10" s="10">
        <v>0</v>
      </c>
      <c r="E10" s="10"/>
      <c r="F10" s="10">
        <v>0</v>
      </c>
      <c r="G10" s="9">
        <v>2.459937</v>
      </c>
      <c r="H10" s="10">
        <v>0</v>
      </c>
      <c r="I10" s="9">
        <v>361.06487000000004</v>
      </c>
      <c r="J10" s="9">
        <v>138.28194399999998</v>
      </c>
      <c r="K10" s="9">
        <v>458.61218499999984</v>
      </c>
      <c r="L10" s="9">
        <v>963.31543499999987</v>
      </c>
    </row>
    <row r="11" spans="1:12" x14ac:dyDescent="0.25">
      <c r="A11" s="8">
        <v>2015</v>
      </c>
      <c r="B11" s="9">
        <v>4.6694989999999992</v>
      </c>
      <c r="C11" s="10">
        <v>0</v>
      </c>
      <c r="D11" s="10">
        <v>0</v>
      </c>
      <c r="E11" s="10">
        <v>0</v>
      </c>
      <c r="F11" s="10">
        <v>0</v>
      </c>
      <c r="G11" s="9">
        <v>2.2406930000000003</v>
      </c>
      <c r="H11" s="10">
        <v>0</v>
      </c>
      <c r="I11" s="9">
        <v>412.77960347999999</v>
      </c>
      <c r="J11" s="9">
        <v>118.5921161</v>
      </c>
      <c r="K11" s="9">
        <v>426.35708788999949</v>
      </c>
      <c r="L11" s="9">
        <v>964.63899946999959</v>
      </c>
    </row>
    <row r="12" spans="1:12" x14ac:dyDescent="0.25">
      <c r="A12" s="8">
        <v>2016</v>
      </c>
      <c r="B12" s="9">
        <v>5.4444989999999995</v>
      </c>
      <c r="C12" s="10">
        <v>0</v>
      </c>
      <c r="D12" s="10">
        <v>0</v>
      </c>
      <c r="E12" s="10">
        <v>0</v>
      </c>
      <c r="F12" s="10">
        <v>0</v>
      </c>
      <c r="G12" s="9">
        <v>2.9106359999999998</v>
      </c>
      <c r="H12" s="10">
        <v>0</v>
      </c>
      <c r="I12" s="9">
        <v>394.33984700000002</v>
      </c>
      <c r="J12" s="9">
        <v>186.5467337</v>
      </c>
      <c r="K12" s="9">
        <v>400.26230429999993</v>
      </c>
      <c r="L12" s="9">
        <v>989.50401999999985</v>
      </c>
    </row>
    <row r="13" spans="1:12" x14ac:dyDescent="0.25">
      <c r="A13" s="8">
        <v>2017</v>
      </c>
      <c r="B13" s="9">
        <v>5.2291689999999997</v>
      </c>
      <c r="C13" s="10">
        <v>0</v>
      </c>
      <c r="D13" s="10">
        <v>0</v>
      </c>
      <c r="E13" s="10">
        <v>0</v>
      </c>
      <c r="F13" s="10">
        <v>0</v>
      </c>
      <c r="G13" s="9">
        <v>3.4661789999999999</v>
      </c>
      <c r="H13" s="10">
        <v>0</v>
      </c>
      <c r="I13" s="9">
        <v>409.86017200000003</v>
      </c>
      <c r="J13" s="9">
        <v>113.04531170000001</v>
      </c>
      <c r="K13" s="9">
        <v>455.94290529999995</v>
      </c>
      <c r="L13" s="9">
        <v>987.54373699999996</v>
      </c>
    </row>
    <row r="14" spans="1:12" x14ac:dyDescent="0.25">
      <c r="A14" s="8">
        <v>2018</v>
      </c>
      <c r="B14" s="9">
        <v>5.7269999999999994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9">
        <v>264.25961799999999</v>
      </c>
      <c r="J14" s="9">
        <v>103.1110497</v>
      </c>
      <c r="K14" s="9">
        <v>360.2665753</v>
      </c>
      <c r="L14" s="9">
        <v>733.36424299999999</v>
      </c>
    </row>
    <row r="15" spans="1:12" x14ac:dyDescent="0.25">
      <c r="A15" s="8">
        <v>2019</v>
      </c>
      <c r="B15" s="9">
        <v>7.7100000000000009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9">
        <v>313.61031500000001</v>
      </c>
      <c r="J15" s="9">
        <v>89.900570700000003</v>
      </c>
      <c r="K15" s="9">
        <v>351.1647802999999</v>
      </c>
      <c r="L15" s="9">
        <v>762.3856659999999</v>
      </c>
    </row>
    <row r="16" spans="1:12" s="12" customFormat="1" x14ac:dyDescent="0.25">
      <c r="A16" s="11">
        <v>2020</v>
      </c>
      <c r="B16" s="9">
        <v>28.7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9">
        <v>356.9</v>
      </c>
      <c r="J16" s="9">
        <v>80.2</v>
      </c>
      <c r="K16" s="9">
        <v>366.1</v>
      </c>
      <c r="L16" s="9">
        <v>831.8</v>
      </c>
    </row>
    <row r="17" spans="1:12" s="12" customFormat="1" x14ac:dyDescent="0.25">
      <c r="A17" s="11">
        <v>2021</v>
      </c>
      <c r="B17" s="9">
        <v>5.0529999999999999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9">
        <v>363.06434300000001</v>
      </c>
      <c r="J17" s="9">
        <v>70.368218999999996</v>
      </c>
      <c r="K17" s="9">
        <v>374.28344400000003</v>
      </c>
      <c r="L17" s="9">
        <v>812.76900599999999</v>
      </c>
    </row>
    <row r="18" spans="1:12" s="12" customFormat="1" x14ac:dyDescent="0.25">
      <c r="A18" s="11">
        <v>2022</v>
      </c>
      <c r="B18" s="9">
        <v>6.6280000000000001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9">
        <v>325.97477400000002</v>
      </c>
      <c r="J18" s="9">
        <v>96.674469000000002</v>
      </c>
      <c r="K18" s="9">
        <v>440.02347199999986</v>
      </c>
      <c r="L18" s="9">
        <v>869.30071499999985</v>
      </c>
    </row>
    <row r="19" spans="1:12" s="12" customFormat="1" ht="2.25" customHeight="1" x14ac:dyDescent="0.25">
      <c r="A19" s="11"/>
      <c r="B19" s="9"/>
      <c r="C19" s="10">
        <v>0</v>
      </c>
      <c r="D19" s="10"/>
      <c r="E19" s="10"/>
      <c r="F19" s="10">
        <v>0</v>
      </c>
      <c r="G19" s="10"/>
      <c r="H19" s="10">
        <v>0</v>
      </c>
      <c r="I19" s="9"/>
      <c r="J19" s="9"/>
      <c r="K19" s="9"/>
      <c r="L19" s="9"/>
    </row>
    <row r="20" spans="1:12" s="12" customFormat="1" x14ac:dyDescent="0.25">
      <c r="A20" s="11">
        <v>2023</v>
      </c>
      <c r="B20" s="9">
        <v>34.427999999999997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9">
        <v>232.72381999999999</v>
      </c>
      <c r="J20" s="9">
        <v>102.00451000000001</v>
      </c>
      <c r="K20" s="9">
        <v>387.98871000000003</v>
      </c>
      <c r="L20" s="28">
        <v>757.14504000000011</v>
      </c>
    </row>
    <row r="21" spans="1:12" ht="15.75" customHeight="1" x14ac:dyDescent="0.25">
      <c r="A21" s="13">
        <v>2011</v>
      </c>
      <c r="B21" s="9"/>
      <c r="C21" s="10"/>
      <c r="D21" s="10"/>
      <c r="E21" s="10"/>
      <c r="F21" s="10"/>
      <c r="G21" s="9"/>
      <c r="H21" s="10"/>
      <c r="I21" s="9"/>
      <c r="J21" s="10"/>
      <c r="K21" s="9"/>
      <c r="L21" s="9"/>
    </row>
    <row r="22" spans="1:12" ht="7.5" customHeight="1" x14ac:dyDescent="0.25">
      <c r="A22" s="14" t="s">
        <v>15</v>
      </c>
      <c r="B22" s="9">
        <v>3.9580000000000002</v>
      </c>
      <c r="C22" s="10">
        <v>0</v>
      </c>
      <c r="D22" s="10">
        <v>0</v>
      </c>
      <c r="E22" s="10">
        <v>0</v>
      </c>
      <c r="F22" s="10">
        <v>0</v>
      </c>
      <c r="G22" s="9">
        <v>2.8663994899999996</v>
      </c>
      <c r="H22" s="10">
        <v>0</v>
      </c>
      <c r="I22" s="9">
        <v>272.66312872999998</v>
      </c>
      <c r="J22" s="9">
        <v>61.210255300000014</v>
      </c>
      <c r="K22" s="9">
        <v>145.24209611000001</v>
      </c>
      <c r="L22" s="9">
        <v>485.93987963000006</v>
      </c>
    </row>
    <row r="23" spans="1:12" x14ac:dyDescent="0.25">
      <c r="A23" s="13">
        <v>2012</v>
      </c>
      <c r="B23" s="9"/>
      <c r="C23" s="10"/>
      <c r="D23" s="10"/>
      <c r="E23" s="10"/>
      <c r="F23" s="10"/>
      <c r="G23" s="9"/>
      <c r="H23" s="10"/>
      <c r="I23" s="9"/>
      <c r="J23" s="10"/>
      <c r="K23" s="9"/>
      <c r="L23" s="9"/>
    </row>
    <row r="24" spans="1:12" x14ac:dyDescent="0.25">
      <c r="A24" s="14" t="s">
        <v>16</v>
      </c>
      <c r="B24" s="9">
        <v>3.907</v>
      </c>
      <c r="C24" s="10">
        <v>0</v>
      </c>
      <c r="D24" s="10">
        <v>0</v>
      </c>
      <c r="E24" s="10">
        <v>0</v>
      </c>
      <c r="F24" s="10">
        <v>0</v>
      </c>
      <c r="G24" s="9">
        <v>2.8407808599999997</v>
      </c>
      <c r="H24" s="10">
        <v>0</v>
      </c>
      <c r="I24" s="9">
        <v>221.16014640000003</v>
      </c>
      <c r="J24" s="9">
        <v>40.440960839999988</v>
      </c>
      <c r="K24" s="9">
        <v>129.71539321999998</v>
      </c>
      <c r="L24" s="9">
        <v>398.06428131999996</v>
      </c>
    </row>
    <row r="25" spans="1:12" x14ac:dyDescent="0.25">
      <c r="A25" s="14" t="s">
        <v>17</v>
      </c>
      <c r="B25" s="9">
        <v>1.448</v>
      </c>
      <c r="C25" s="10">
        <v>0</v>
      </c>
      <c r="D25" s="10">
        <v>0</v>
      </c>
      <c r="E25" s="10">
        <v>0</v>
      </c>
      <c r="F25" s="10">
        <v>0</v>
      </c>
      <c r="G25" s="9">
        <v>2.8146589799999999</v>
      </c>
      <c r="H25" s="10">
        <v>0</v>
      </c>
      <c r="I25" s="9">
        <v>285.98645706000002</v>
      </c>
      <c r="J25" s="9">
        <v>51.848367109999998</v>
      </c>
      <c r="K25" s="9">
        <v>154.07885415000001</v>
      </c>
      <c r="L25" s="9">
        <v>496.1763373</v>
      </c>
    </row>
    <row r="26" spans="1:12" x14ac:dyDescent="0.25">
      <c r="A26" s="14" t="s">
        <v>18</v>
      </c>
      <c r="B26" s="9">
        <v>1.843</v>
      </c>
      <c r="C26" s="10">
        <v>0</v>
      </c>
      <c r="D26" s="10">
        <v>0</v>
      </c>
      <c r="E26" s="10">
        <v>0</v>
      </c>
      <c r="F26" s="10">
        <v>0</v>
      </c>
      <c r="G26" s="9">
        <v>2.7883990499999998</v>
      </c>
      <c r="H26" s="10">
        <v>0</v>
      </c>
      <c r="I26" s="9">
        <v>265.61518823</v>
      </c>
      <c r="J26" s="9">
        <v>55.397673709999999</v>
      </c>
      <c r="K26" s="9">
        <v>167.56630747999998</v>
      </c>
      <c r="L26" s="9">
        <v>493.21056847</v>
      </c>
    </row>
    <row r="27" spans="1:12" x14ac:dyDescent="0.25">
      <c r="A27" s="14" t="s">
        <v>15</v>
      </c>
      <c r="B27" s="9">
        <v>4.4000000000000004</v>
      </c>
      <c r="C27" s="10">
        <v>0</v>
      </c>
      <c r="D27" s="10">
        <v>0</v>
      </c>
      <c r="E27" s="10">
        <v>0</v>
      </c>
      <c r="F27" s="10">
        <v>0</v>
      </c>
      <c r="G27" s="9">
        <v>2.8863108299999998</v>
      </c>
      <c r="H27" s="10">
        <v>0</v>
      </c>
      <c r="I27" s="9">
        <v>272.27992640000002</v>
      </c>
      <c r="J27" s="9">
        <v>77.143751220000027</v>
      </c>
      <c r="K27" s="9">
        <v>168.069163</v>
      </c>
      <c r="L27" s="9">
        <v>524.70715145000008</v>
      </c>
    </row>
    <row r="28" spans="1:12" x14ac:dyDescent="0.25">
      <c r="A28" s="13">
        <v>2013</v>
      </c>
      <c r="B28" s="9"/>
      <c r="C28" s="10"/>
      <c r="D28" s="10"/>
      <c r="E28" s="10"/>
      <c r="F28" s="10"/>
      <c r="G28" s="10"/>
      <c r="H28" s="10">
        <v>0</v>
      </c>
      <c r="I28" s="9"/>
      <c r="J28" s="9"/>
      <c r="K28" s="9"/>
      <c r="L28" s="9"/>
    </row>
    <row r="29" spans="1:12" s="15" customFormat="1" x14ac:dyDescent="0.35">
      <c r="A29" s="14" t="s">
        <v>16</v>
      </c>
      <c r="B29" s="9">
        <v>1.9209999999999998</v>
      </c>
      <c r="C29" s="10">
        <v>0</v>
      </c>
      <c r="D29" s="10">
        <v>0</v>
      </c>
      <c r="E29" s="10">
        <v>0</v>
      </c>
      <c r="F29" s="10">
        <v>0</v>
      </c>
      <c r="G29" s="9">
        <v>2.7974909999999999</v>
      </c>
      <c r="H29" s="10">
        <v>0</v>
      </c>
      <c r="I29" s="9">
        <v>294.06786800000003</v>
      </c>
      <c r="J29" s="9">
        <v>70.235738000000012</v>
      </c>
      <c r="K29" s="9">
        <v>163.497905</v>
      </c>
      <c r="L29" s="9">
        <v>532.52000200000009</v>
      </c>
    </row>
    <row r="30" spans="1:12" s="15" customFormat="1" x14ac:dyDescent="0.35">
      <c r="A30" s="14" t="s">
        <v>19</v>
      </c>
      <c r="B30" s="9">
        <v>4.2</v>
      </c>
      <c r="C30" s="10">
        <v>0</v>
      </c>
      <c r="D30" s="10">
        <v>0</v>
      </c>
      <c r="E30" s="10">
        <v>0</v>
      </c>
      <c r="F30" s="10">
        <v>0</v>
      </c>
      <c r="G30" s="9">
        <v>2.7008860000000001</v>
      </c>
      <c r="H30" s="10">
        <v>0</v>
      </c>
      <c r="I30" s="9">
        <v>409.9</v>
      </c>
      <c r="J30" s="9">
        <v>85.2</v>
      </c>
      <c r="K30" s="9">
        <v>483.4</v>
      </c>
      <c r="L30" s="9">
        <v>985.4</v>
      </c>
    </row>
    <row r="31" spans="1:12" s="15" customFormat="1" x14ac:dyDescent="0.35">
      <c r="A31" s="14" t="s">
        <v>18</v>
      </c>
      <c r="B31" s="9">
        <v>5.2</v>
      </c>
      <c r="C31" s="10">
        <v>0</v>
      </c>
      <c r="D31" s="10">
        <v>0</v>
      </c>
      <c r="E31" s="10">
        <v>0</v>
      </c>
      <c r="F31" s="10">
        <v>0</v>
      </c>
      <c r="G31" s="9">
        <v>2.7008860000000001</v>
      </c>
      <c r="H31" s="10">
        <v>0</v>
      </c>
      <c r="I31" s="9">
        <v>403.1</v>
      </c>
      <c r="J31" s="9">
        <v>87.853598000000019</v>
      </c>
      <c r="K31" s="9">
        <v>498.40089400000005</v>
      </c>
      <c r="L31" s="9">
        <v>997.27461200000016</v>
      </c>
    </row>
    <row r="32" spans="1:12" s="15" customFormat="1" x14ac:dyDescent="0.35">
      <c r="A32" s="14" t="s">
        <v>15</v>
      </c>
      <c r="B32" s="9">
        <v>4.7070869999999996</v>
      </c>
      <c r="C32" s="10">
        <v>0</v>
      </c>
      <c r="D32" s="10">
        <v>0</v>
      </c>
      <c r="E32" s="10">
        <v>0</v>
      </c>
      <c r="F32" s="10">
        <v>0</v>
      </c>
      <c r="G32" s="9">
        <v>2.6462119999999998</v>
      </c>
      <c r="H32" s="10">
        <v>0</v>
      </c>
      <c r="I32" s="9">
        <v>356.8</v>
      </c>
      <c r="J32" s="9">
        <v>107</v>
      </c>
      <c r="K32" s="9">
        <v>508.3</v>
      </c>
      <c r="L32" s="9">
        <v>979.4</v>
      </c>
    </row>
    <row r="33" spans="1:12" s="15" customFormat="1" x14ac:dyDescent="0.35">
      <c r="A33" s="13">
        <v>2014</v>
      </c>
      <c r="B33" s="9"/>
      <c r="C33" s="10"/>
      <c r="D33" s="10"/>
      <c r="E33" s="10"/>
      <c r="F33" s="10"/>
      <c r="G33" s="9"/>
      <c r="H33" s="10"/>
      <c r="I33" s="9"/>
      <c r="J33" s="9"/>
      <c r="K33" s="9"/>
      <c r="L33" s="9"/>
    </row>
    <row r="34" spans="1:12" s="15" customFormat="1" x14ac:dyDescent="0.35">
      <c r="A34" s="14" t="s">
        <v>16</v>
      </c>
      <c r="B34" s="9">
        <v>8.9</v>
      </c>
      <c r="C34" s="10">
        <v>0</v>
      </c>
      <c r="D34" s="10">
        <v>0</v>
      </c>
      <c r="E34" s="10">
        <v>0</v>
      </c>
      <c r="F34" s="10">
        <v>0</v>
      </c>
      <c r="G34" s="9">
        <v>2.6</v>
      </c>
      <c r="H34" s="10">
        <v>0</v>
      </c>
      <c r="I34" s="9">
        <v>368.2</v>
      </c>
      <c r="J34" s="9">
        <v>130</v>
      </c>
      <c r="K34" s="9">
        <v>441.4</v>
      </c>
      <c r="L34" s="9">
        <v>951.1</v>
      </c>
    </row>
    <row r="35" spans="1:12" s="15" customFormat="1" x14ac:dyDescent="0.35">
      <c r="A35" s="14" t="s">
        <v>19</v>
      </c>
      <c r="B35" s="9">
        <v>2.9</v>
      </c>
      <c r="C35" s="10">
        <v>0</v>
      </c>
      <c r="D35" s="10">
        <v>0</v>
      </c>
      <c r="E35" s="10">
        <v>0</v>
      </c>
      <c r="F35" s="10">
        <v>0</v>
      </c>
      <c r="G35" s="9">
        <v>2.6</v>
      </c>
      <c r="H35" s="10">
        <v>0</v>
      </c>
      <c r="I35" s="9">
        <v>346.9</v>
      </c>
      <c r="J35" s="9">
        <v>119</v>
      </c>
      <c r="K35" s="9">
        <v>442.3</v>
      </c>
      <c r="L35" s="9">
        <v>913.7</v>
      </c>
    </row>
    <row r="36" spans="1:12" s="15" customFormat="1" x14ac:dyDescent="0.35">
      <c r="A36" s="14" t="s">
        <v>20</v>
      </c>
      <c r="B36" s="9">
        <v>5.7</v>
      </c>
      <c r="C36" s="10">
        <v>0</v>
      </c>
      <c r="D36" s="10">
        <v>0</v>
      </c>
      <c r="E36" s="10">
        <v>0</v>
      </c>
      <c r="F36" s="10">
        <v>0</v>
      </c>
      <c r="G36" s="9">
        <v>2.5</v>
      </c>
      <c r="H36" s="10">
        <v>0</v>
      </c>
      <c r="I36" s="9">
        <v>340.1</v>
      </c>
      <c r="J36" s="9">
        <v>119.9</v>
      </c>
      <c r="K36" s="9">
        <v>439.3</v>
      </c>
      <c r="L36" s="9">
        <v>907.4</v>
      </c>
    </row>
    <row r="37" spans="1:12" s="15" customFormat="1" x14ac:dyDescent="0.35">
      <c r="A37" s="14" t="s">
        <v>21</v>
      </c>
      <c r="B37" s="9">
        <v>2.9</v>
      </c>
      <c r="C37" s="10">
        <v>0</v>
      </c>
      <c r="D37" s="10">
        <v>0</v>
      </c>
      <c r="E37" s="10">
        <v>0</v>
      </c>
      <c r="F37" s="10">
        <v>0</v>
      </c>
      <c r="G37" s="9">
        <v>2.5</v>
      </c>
      <c r="H37" s="10">
        <v>0</v>
      </c>
      <c r="I37" s="9">
        <v>361.1</v>
      </c>
      <c r="J37" s="9">
        <v>138.30000000000001</v>
      </c>
      <c r="K37" s="9">
        <v>458.6</v>
      </c>
      <c r="L37" s="9">
        <v>963.3</v>
      </c>
    </row>
    <row r="38" spans="1:12" s="15" customFormat="1" x14ac:dyDescent="0.35">
      <c r="A38" s="13">
        <v>2015</v>
      </c>
      <c r="B38" s="9"/>
      <c r="C38" s="10"/>
      <c r="D38" s="10"/>
      <c r="E38" s="10"/>
      <c r="F38" s="10"/>
      <c r="G38" s="9"/>
      <c r="H38" s="10"/>
      <c r="I38" s="9"/>
      <c r="J38" s="9"/>
      <c r="K38" s="9"/>
      <c r="L38" s="9"/>
    </row>
    <row r="39" spans="1:12" s="15" customFormat="1" ht="12.75" customHeight="1" x14ac:dyDescent="0.35">
      <c r="A39" s="14" t="s">
        <v>16</v>
      </c>
      <c r="B39" s="9">
        <v>3.1</v>
      </c>
      <c r="C39" s="10">
        <v>0</v>
      </c>
      <c r="D39" s="10">
        <v>0</v>
      </c>
      <c r="E39" s="10">
        <v>0</v>
      </c>
      <c r="F39" s="10">
        <v>0</v>
      </c>
      <c r="G39" s="9">
        <v>2.4</v>
      </c>
      <c r="H39" s="10">
        <v>0</v>
      </c>
      <c r="I39" s="9">
        <v>371.2</v>
      </c>
      <c r="J39" s="9">
        <v>138</v>
      </c>
      <c r="K39" s="9">
        <v>498.1</v>
      </c>
      <c r="L39" s="9">
        <v>1012.7</v>
      </c>
    </row>
    <row r="40" spans="1:12" s="15" customFormat="1" ht="12.75" customHeight="1" x14ac:dyDescent="0.35">
      <c r="A40" s="14" t="s">
        <v>17</v>
      </c>
      <c r="B40" s="9">
        <v>4.2424989999999996</v>
      </c>
      <c r="C40" s="10">
        <v>0</v>
      </c>
      <c r="D40" s="10">
        <v>0</v>
      </c>
      <c r="E40" s="10">
        <v>0</v>
      </c>
      <c r="F40" s="10">
        <v>0</v>
      </c>
      <c r="G40" s="9">
        <v>2.34144</v>
      </c>
      <c r="H40" s="10">
        <v>0</v>
      </c>
      <c r="I40" s="9">
        <v>365.62599829999999</v>
      </c>
      <c r="J40" s="9">
        <v>155.52589995000002</v>
      </c>
      <c r="K40" s="9">
        <v>491.9116350000001</v>
      </c>
      <c r="L40" s="16">
        <v>1019.6474722500002</v>
      </c>
    </row>
    <row r="41" spans="1:12" x14ac:dyDescent="0.25">
      <c r="A41" s="14" t="s">
        <v>18</v>
      </c>
      <c r="B41" s="9">
        <v>5.1244989999999992</v>
      </c>
      <c r="C41" s="10">
        <v>0</v>
      </c>
      <c r="D41" s="10">
        <v>0</v>
      </c>
      <c r="E41" s="10">
        <v>0</v>
      </c>
      <c r="F41" s="10">
        <v>0</v>
      </c>
      <c r="G41" s="9">
        <v>2.2813930299999998</v>
      </c>
      <c r="H41" s="10">
        <v>0</v>
      </c>
      <c r="I41" s="9">
        <v>384.59708154000003</v>
      </c>
      <c r="J41" s="9">
        <v>139.89254758000001</v>
      </c>
      <c r="K41" s="9">
        <v>476.45261847</v>
      </c>
      <c r="L41" s="17">
        <v>1008.34813962</v>
      </c>
    </row>
    <row r="42" spans="1:12" x14ac:dyDescent="0.25">
      <c r="A42" s="14" t="s">
        <v>15</v>
      </c>
      <c r="B42" s="9">
        <v>4.6694989999999992</v>
      </c>
      <c r="C42" s="10">
        <v>0</v>
      </c>
      <c r="D42" s="10">
        <v>0</v>
      </c>
      <c r="E42" s="10">
        <v>0</v>
      </c>
      <c r="F42" s="10"/>
      <c r="G42" s="9">
        <v>2.2000000000000002</v>
      </c>
      <c r="H42" s="10"/>
      <c r="I42" s="9">
        <v>412.43466302000007</v>
      </c>
      <c r="J42" s="9">
        <v>118.6</v>
      </c>
      <c r="K42" s="9">
        <v>426.4</v>
      </c>
      <c r="L42" s="17">
        <v>964.6</v>
      </c>
    </row>
    <row r="43" spans="1:12" x14ac:dyDescent="0.25">
      <c r="A43" s="13">
        <v>2016</v>
      </c>
      <c r="B43" s="9"/>
      <c r="C43" s="10"/>
      <c r="D43" s="10"/>
      <c r="E43" s="10"/>
      <c r="F43" s="10">
        <v>0</v>
      </c>
      <c r="G43" s="9"/>
      <c r="H43" s="10"/>
      <c r="I43" s="9"/>
      <c r="J43" s="9"/>
      <c r="K43" s="9"/>
      <c r="L43" s="17"/>
    </row>
    <row r="44" spans="1:12" x14ac:dyDescent="0.25">
      <c r="A44" s="14" t="s">
        <v>22</v>
      </c>
      <c r="B44" s="9">
        <v>5.4874989999999997</v>
      </c>
      <c r="C44" s="10">
        <v>0</v>
      </c>
      <c r="D44" s="10">
        <v>0</v>
      </c>
      <c r="E44" s="10">
        <v>0</v>
      </c>
      <c r="F44" s="10">
        <v>0</v>
      </c>
      <c r="G44" s="9">
        <v>2.1914989999999999</v>
      </c>
      <c r="H44" s="10">
        <v>0</v>
      </c>
      <c r="I44" s="9">
        <v>419.32888200000002</v>
      </c>
      <c r="J44" s="9">
        <v>123.07321270000001</v>
      </c>
      <c r="K44" s="9">
        <v>428.78821439999984</v>
      </c>
      <c r="L44" s="17">
        <v>978.86930709999979</v>
      </c>
    </row>
    <row r="45" spans="1:12" x14ac:dyDescent="0.25">
      <c r="A45" s="14" t="s">
        <v>19</v>
      </c>
      <c r="B45" s="9">
        <v>5.5174989999999999</v>
      </c>
      <c r="C45" s="10">
        <v>0</v>
      </c>
      <c r="D45" s="10">
        <v>0</v>
      </c>
      <c r="E45" s="10">
        <v>0</v>
      </c>
      <c r="F45" s="10">
        <v>0</v>
      </c>
      <c r="G45" s="9">
        <v>3.231665</v>
      </c>
      <c r="H45" s="10">
        <v>0</v>
      </c>
      <c r="I45" s="9">
        <v>404.70182500000004</v>
      </c>
      <c r="J45" s="9">
        <v>125.96525070000001</v>
      </c>
      <c r="K45" s="9">
        <v>459.10572730000007</v>
      </c>
      <c r="L45" s="17">
        <v>998.52196700000013</v>
      </c>
    </row>
    <row r="46" spans="1:12" x14ac:dyDescent="0.25">
      <c r="A46" s="14" t="s">
        <v>18</v>
      </c>
      <c r="B46" s="9">
        <v>5.6914989999999994</v>
      </c>
      <c r="C46" s="10">
        <v>0</v>
      </c>
      <c r="D46" s="10">
        <v>0</v>
      </c>
      <c r="E46" s="10">
        <v>0</v>
      </c>
      <c r="F46" s="10">
        <v>0</v>
      </c>
      <c r="G46" s="9">
        <v>3.231665</v>
      </c>
      <c r="H46" s="10">
        <v>0</v>
      </c>
      <c r="I46" s="9">
        <v>400.91224099999999</v>
      </c>
      <c r="J46" s="9">
        <v>188.37788269999999</v>
      </c>
      <c r="K46" s="9">
        <v>403.25030429999998</v>
      </c>
      <c r="L46" s="17">
        <v>1001.4635919999998</v>
      </c>
    </row>
    <row r="47" spans="1:12" x14ac:dyDescent="0.25">
      <c r="A47" s="14" t="s">
        <v>15</v>
      </c>
      <c r="B47" s="9">
        <v>5.4444989999999995</v>
      </c>
      <c r="C47" s="10">
        <v>0</v>
      </c>
      <c r="D47" s="10">
        <v>0</v>
      </c>
      <c r="E47" s="10">
        <v>0</v>
      </c>
      <c r="F47" s="10">
        <v>0</v>
      </c>
      <c r="G47" s="9">
        <v>2.9106359999999998</v>
      </c>
      <c r="H47" s="10">
        <v>0</v>
      </c>
      <c r="I47" s="9">
        <v>394.33984700000002</v>
      </c>
      <c r="J47" s="9">
        <v>186.5467337</v>
      </c>
      <c r="K47" s="9">
        <v>400.26230429999993</v>
      </c>
      <c r="L47" s="17">
        <v>989.50401999999985</v>
      </c>
    </row>
    <row r="48" spans="1:12" x14ac:dyDescent="0.25">
      <c r="A48" s="13">
        <v>2017</v>
      </c>
      <c r="B48" s="9"/>
      <c r="C48" s="10"/>
      <c r="D48" s="10"/>
      <c r="E48" s="10"/>
      <c r="F48" s="10"/>
      <c r="G48" s="9"/>
      <c r="H48" s="10"/>
      <c r="I48" s="9"/>
      <c r="J48" s="9"/>
      <c r="K48" s="9"/>
      <c r="L48" s="17"/>
    </row>
    <row r="49" spans="1:12" x14ac:dyDescent="0.25">
      <c r="A49" s="14" t="s">
        <v>16</v>
      </c>
      <c r="B49" s="9">
        <v>5.7041690000000003</v>
      </c>
      <c r="C49" s="10">
        <v>0</v>
      </c>
      <c r="D49" s="10">
        <v>0</v>
      </c>
      <c r="E49" s="10">
        <v>0</v>
      </c>
      <c r="F49" s="10">
        <v>0</v>
      </c>
      <c r="G49" s="9">
        <v>2.9050419999999999</v>
      </c>
      <c r="H49" s="10">
        <v>0</v>
      </c>
      <c r="I49" s="9">
        <v>407.98287800000003</v>
      </c>
      <c r="J49" s="9">
        <v>128.30813769999997</v>
      </c>
      <c r="K49" s="9">
        <v>415.52288529999987</v>
      </c>
      <c r="L49" s="9">
        <v>960.42311199999995</v>
      </c>
    </row>
    <row r="50" spans="1:12" x14ac:dyDescent="0.25">
      <c r="A50" s="14" t="s">
        <v>19</v>
      </c>
      <c r="B50" s="9">
        <v>7.9471689999999997</v>
      </c>
      <c r="C50" s="10">
        <v>0</v>
      </c>
      <c r="D50" s="10">
        <v>0</v>
      </c>
      <c r="E50" s="10">
        <v>0</v>
      </c>
      <c r="F50" s="10">
        <v>0</v>
      </c>
      <c r="G50" s="9">
        <v>2.9435149999999997</v>
      </c>
      <c r="H50" s="10">
        <v>0</v>
      </c>
      <c r="I50" s="9">
        <v>394.22345900000005</v>
      </c>
      <c r="J50" s="9">
        <v>134.17598860000012</v>
      </c>
      <c r="K50" s="9">
        <v>435.60037429999994</v>
      </c>
      <c r="L50" s="9">
        <v>974.89050590000011</v>
      </c>
    </row>
    <row r="51" spans="1:12" x14ac:dyDescent="0.25">
      <c r="A51" s="14" t="s">
        <v>18</v>
      </c>
      <c r="B51" s="9">
        <v>6.6301689999999995</v>
      </c>
      <c r="C51" s="10">
        <v>0</v>
      </c>
      <c r="D51" s="10">
        <v>0</v>
      </c>
      <c r="E51" s="10">
        <v>0</v>
      </c>
      <c r="F51" s="10">
        <v>0</v>
      </c>
      <c r="G51" s="9">
        <v>3.4661789999999999</v>
      </c>
      <c r="H51" s="10">
        <v>0</v>
      </c>
      <c r="I51" s="9">
        <v>396.56354199999998</v>
      </c>
      <c r="J51" s="9">
        <v>131.77005069999996</v>
      </c>
      <c r="K51" s="9">
        <v>442.53586430000007</v>
      </c>
      <c r="L51" s="9">
        <v>980.96580499999993</v>
      </c>
    </row>
    <row r="52" spans="1:12" x14ac:dyDescent="0.25">
      <c r="A52" s="14" t="s">
        <v>15</v>
      </c>
      <c r="B52" s="9">
        <v>5.2291689999999997</v>
      </c>
      <c r="C52" s="10">
        <v>0</v>
      </c>
      <c r="D52" s="10">
        <v>0</v>
      </c>
      <c r="E52" s="10">
        <v>0</v>
      </c>
      <c r="F52" s="10">
        <v>0</v>
      </c>
      <c r="G52" s="9">
        <v>3.4661789999999999</v>
      </c>
      <c r="H52" s="10">
        <v>0</v>
      </c>
      <c r="I52" s="9">
        <v>409.86017200000003</v>
      </c>
      <c r="J52" s="9">
        <v>113.04531170000001</v>
      </c>
      <c r="K52" s="9">
        <v>455.94290529999995</v>
      </c>
      <c r="L52" s="9">
        <v>987.54373699999996</v>
      </c>
    </row>
    <row r="53" spans="1:12" x14ac:dyDescent="0.25">
      <c r="A53" s="13">
        <v>2018</v>
      </c>
      <c r="B53" s="9"/>
      <c r="C53" s="10"/>
      <c r="D53" s="10"/>
      <c r="E53" s="10"/>
      <c r="F53" s="10"/>
      <c r="G53" s="9"/>
      <c r="H53" s="10"/>
      <c r="I53" s="9"/>
      <c r="J53" s="9"/>
      <c r="K53" s="9"/>
      <c r="L53" s="9"/>
    </row>
    <row r="54" spans="1:12" x14ac:dyDescent="0.25">
      <c r="A54" s="14" t="s">
        <v>16</v>
      </c>
      <c r="B54" s="9">
        <v>4.6121690000000006</v>
      </c>
      <c r="C54" s="10">
        <v>0</v>
      </c>
      <c r="D54" s="10">
        <v>0</v>
      </c>
      <c r="E54" s="10">
        <v>0</v>
      </c>
      <c r="F54" s="10">
        <v>0</v>
      </c>
      <c r="G54" s="9">
        <v>3.4661789999999999</v>
      </c>
      <c r="H54" s="10">
        <v>0</v>
      </c>
      <c r="I54" s="9">
        <v>405.918027</v>
      </c>
      <c r="J54" s="9">
        <v>113.8452427</v>
      </c>
      <c r="K54" s="9">
        <v>463.02512730000001</v>
      </c>
      <c r="L54" s="9">
        <v>990.86674500000004</v>
      </c>
    </row>
    <row r="55" spans="1:12" s="12" customFormat="1" x14ac:dyDescent="0.25">
      <c r="A55" s="14" t="s">
        <v>19</v>
      </c>
      <c r="B55" s="9">
        <v>3.7450000000000001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9">
        <v>255.57833400000001</v>
      </c>
      <c r="J55" s="9">
        <v>92.044719699999973</v>
      </c>
      <c r="K55" s="9">
        <v>365.71246229999997</v>
      </c>
      <c r="L55" s="9">
        <v>717.08051599999999</v>
      </c>
    </row>
    <row r="56" spans="1:12" s="12" customFormat="1" x14ac:dyDescent="0.25">
      <c r="A56" s="14" t="s">
        <v>18</v>
      </c>
      <c r="B56" s="9">
        <v>4.0469999999999997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9">
        <v>268.00626</v>
      </c>
      <c r="J56" s="9">
        <v>88.389034699999996</v>
      </c>
      <c r="K56" s="9">
        <v>347.84028929999999</v>
      </c>
      <c r="L56" s="9">
        <v>708.28258400000004</v>
      </c>
    </row>
    <row r="57" spans="1:12" s="12" customFormat="1" x14ac:dyDescent="0.25">
      <c r="A57" s="14" t="s">
        <v>21</v>
      </c>
      <c r="B57" s="9">
        <v>5.7269999999999994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9">
        <v>264.25961799999999</v>
      </c>
      <c r="J57" s="9">
        <v>103.1110497</v>
      </c>
      <c r="K57" s="9">
        <v>360.2665753</v>
      </c>
      <c r="L57" s="9">
        <v>733.36424299999999</v>
      </c>
    </row>
    <row r="58" spans="1:12" s="12" customFormat="1" x14ac:dyDescent="0.25">
      <c r="A58" s="13">
        <v>2019</v>
      </c>
      <c r="B58" s="9"/>
      <c r="C58" s="10"/>
      <c r="D58" s="10"/>
      <c r="E58" s="10"/>
      <c r="F58" s="10"/>
      <c r="G58" s="10"/>
      <c r="H58" s="10"/>
      <c r="I58" s="18"/>
      <c r="J58" s="18"/>
      <c r="K58" s="18"/>
      <c r="L58" s="19"/>
    </row>
    <row r="59" spans="1:12" s="12" customFormat="1" x14ac:dyDescent="0.25">
      <c r="A59" s="14" t="s">
        <v>16</v>
      </c>
      <c r="B59" s="9">
        <v>5.6909999999999998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8">
        <v>273.17848600000002</v>
      </c>
      <c r="J59" s="18">
        <v>91.452390699999995</v>
      </c>
      <c r="K59" s="18">
        <v>339.48125330000011</v>
      </c>
      <c r="L59" s="19">
        <v>709.80313000000001</v>
      </c>
    </row>
    <row r="60" spans="1:12" s="12" customFormat="1" x14ac:dyDescent="0.25">
      <c r="A60" s="14" t="s">
        <v>17</v>
      </c>
      <c r="B60" s="9">
        <v>4.3650000000000002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9">
        <v>263.04630500000002</v>
      </c>
      <c r="J60" s="9">
        <v>89.887350699999999</v>
      </c>
      <c r="K60" s="9">
        <v>363.53633229999997</v>
      </c>
      <c r="L60" s="9">
        <v>720.83498800000007</v>
      </c>
    </row>
    <row r="61" spans="1:12" s="12" customFormat="1" x14ac:dyDescent="0.25">
      <c r="A61" s="14" t="s">
        <v>18</v>
      </c>
      <c r="B61" s="9">
        <v>5.66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9">
        <v>298.34661800000003</v>
      </c>
      <c r="J61" s="9">
        <v>73.934190700000002</v>
      </c>
      <c r="K61" s="9">
        <v>342.85483329999988</v>
      </c>
      <c r="L61" s="9">
        <v>720.79564199999993</v>
      </c>
    </row>
    <row r="62" spans="1:12" s="12" customFormat="1" x14ac:dyDescent="0.25">
      <c r="A62" s="14" t="s">
        <v>21</v>
      </c>
      <c r="B62" s="9">
        <v>7.7100000000000009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9">
        <v>313.61031500000001</v>
      </c>
      <c r="J62" s="9">
        <v>89.900570700000003</v>
      </c>
      <c r="K62" s="9">
        <v>351.1647802999999</v>
      </c>
      <c r="L62" s="9">
        <v>762.3856659999999</v>
      </c>
    </row>
    <row r="63" spans="1:12" s="12" customFormat="1" x14ac:dyDescent="0.25">
      <c r="A63" s="13">
        <v>2020</v>
      </c>
      <c r="B63" s="9"/>
      <c r="C63" s="10"/>
      <c r="D63" s="10"/>
      <c r="E63" s="10"/>
      <c r="F63" s="10"/>
      <c r="G63" s="10"/>
      <c r="H63" s="10"/>
      <c r="I63" s="9"/>
      <c r="J63" s="9"/>
      <c r="K63" s="9"/>
      <c r="L63" s="9"/>
    </row>
    <row r="64" spans="1:12" s="12" customFormat="1" ht="14.25" customHeight="1" x14ac:dyDescent="0.25">
      <c r="A64" s="14" t="s">
        <v>16</v>
      </c>
      <c r="B64" s="9">
        <v>55.554000000000002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9">
        <v>355.64091999999999</v>
      </c>
      <c r="J64" s="9">
        <v>110.20425799999995</v>
      </c>
      <c r="K64" s="9">
        <v>368.69839599999995</v>
      </c>
      <c r="L64" s="9">
        <v>890.0975739999999</v>
      </c>
    </row>
    <row r="65" spans="1:12" s="12" customFormat="1" x14ac:dyDescent="0.25">
      <c r="A65" s="14" t="s">
        <v>17</v>
      </c>
      <c r="B65" s="9">
        <v>82.384001999999981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9">
        <v>364.252162</v>
      </c>
      <c r="J65" s="9">
        <v>98.126972999999992</v>
      </c>
      <c r="K65" s="9">
        <v>384.88233699999995</v>
      </c>
      <c r="L65" s="9">
        <v>929.64547399999992</v>
      </c>
    </row>
    <row r="66" spans="1:12" s="12" customFormat="1" x14ac:dyDescent="0.25">
      <c r="A66" s="14" t="s">
        <v>20</v>
      </c>
      <c r="B66" s="9">
        <v>56.609002000000004</v>
      </c>
      <c r="C66" s="10">
        <v>0</v>
      </c>
      <c r="D66" s="10">
        <v>0</v>
      </c>
      <c r="E66" s="10">
        <v>0</v>
      </c>
      <c r="F66" s="10"/>
      <c r="G66" s="10">
        <v>0</v>
      </c>
      <c r="H66" s="10"/>
      <c r="I66" s="9">
        <v>370.4</v>
      </c>
      <c r="J66" s="9">
        <v>88.6</v>
      </c>
      <c r="K66" s="9">
        <v>396.9</v>
      </c>
      <c r="L66" s="9">
        <v>912.5</v>
      </c>
    </row>
    <row r="67" spans="1:12" s="12" customFormat="1" x14ac:dyDescent="0.25">
      <c r="A67" s="14" t="s">
        <v>21</v>
      </c>
      <c r="B67" s="9">
        <v>28.7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9">
        <v>356.9</v>
      </c>
      <c r="J67" s="9">
        <v>80.2</v>
      </c>
      <c r="K67" s="9">
        <v>366.1</v>
      </c>
      <c r="L67" s="9">
        <v>831.8</v>
      </c>
    </row>
    <row r="68" spans="1:12" s="12" customFormat="1" x14ac:dyDescent="0.25">
      <c r="A68" s="13">
        <v>2021</v>
      </c>
      <c r="B68" s="9"/>
      <c r="C68" s="10"/>
      <c r="D68" s="10"/>
      <c r="E68" s="10"/>
      <c r="F68" s="10"/>
      <c r="G68" s="10"/>
      <c r="H68" s="10"/>
      <c r="I68" s="9"/>
      <c r="J68" s="9"/>
      <c r="K68" s="9"/>
      <c r="L68" s="9"/>
    </row>
    <row r="69" spans="1:12" s="12" customFormat="1" x14ac:dyDescent="0.25">
      <c r="A69" s="14" t="s">
        <v>16</v>
      </c>
      <c r="B69" s="9">
        <v>64.084000000000003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9">
        <v>349.03135600000002</v>
      </c>
      <c r="J69" s="9">
        <v>83.747352000000006</v>
      </c>
      <c r="K69" s="9">
        <v>370.27264199999996</v>
      </c>
      <c r="L69" s="9">
        <v>867.13535000000002</v>
      </c>
    </row>
    <row r="70" spans="1:12" s="12" customFormat="1" x14ac:dyDescent="0.25">
      <c r="A70" s="14" t="s">
        <v>17</v>
      </c>
      <c r="B70" s="9">
        <v>57.655999999999999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9">
        <v>343.6</v>
      </c>
      <c r="J70" s="9">
        <v>71.5</v>
      </c>
      <c r="K70" s="9">
        <v>399.2</v>
      </c>
      <c r="L70" s="9">
        <v>872.1</v>
      </c>
    </row>
    <row r="71" spans="1:12" s="12" customFormat="1" x14ac:dyDescent="0.25">
      <c r="A71" s="14" t="s">
        <v>20</v>
      </c>
      <c r="B71" s="9">
        <v>18.172000000000001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9">
        <v>352.05429700000002</v>
      </c>
      <c r="J71" s="9">
        <v>72.844087999999999</v>
      </c>
      <c r="K71" s="9">
        <v>397.47171299999991</v>
      </c>
      <c r="L71" s="9">
        <v>840.5420979999999</v>
      </c>
    </row>
    <row r="72" spans="1:12" s="12" customFormat="1" x14ac:dyDescent="0.25">
      <c r="A72" s="14" t="s">
        <v>15</v>
      </c>
      <c r="B72" s="9">
        <v>5.0529999999999999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9">
        <v>363.06434300000001</v>
      </c>
      <c r="J72" s="9">
        <v>70.368218999999996</v>
      </c>
      <c r="K72" s="9">
        <v>374.28344400000003</v>
      </c>
      <c r="L72" s="9">
        <v>812.76900599999999</v>
      </c>
    </row>
    <row r="73" spans="1:12" s="15" customFormat="1" ht="13.5" customHeight="1" x14ac:dyDescent="0.35">
      <c r="A73" s="13">
        <v>2022</v>
      </c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</row>
    <row r="74" spans="1:12" s="15" customFormat="1" ht="12.75" customHeight="1" x14ac:dyDescent="0.35">
      <c r="A74" s="20" t="s">
        <v>16</v>
      </c>
      <c r="B74" s="9">
        <v>32.915999999999997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9">
        <v>341.12142299999999</v>
      </c>
      <c r="J74" s="9">
        <v>72.269092000000001</v>
      </c>
      <c r="K74" s="9">
        <v>380.40856900000006</v>
      </c>
      <c r="L74" s="9">
        <v>826.71508400000005</v>
      </c>
    </row>
    <row r="75" spans="1:12" s="26" customFormat="1" ht="12.75" customHeight="1" x14ac:dyDescent="0.35">
      <c r="A75" s="20" t="s">
        <v>17</v>
      </c>
      <c r="B75" s="9">
        <v>17.812999999999999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9">
        <v>339.448172</v>
      </c>
      <c r="J75" s="9">
        <v>77.921805999999989</v>
      </c>
      <c r="K75" s="9">
        <v>412.16857800000002</v>
      </c>
      <c r="L75" s="9">
        <v>847.35155600000007</v>
      </c>
    </row>
    <row r="76" spans="1:12" s="15" customFormat="1" ht="12.75" customHeight="1" x14ac:dyDescent="0.35">
      <c r="A76" s="20" t="s">
        <v>18</v>
      </c>
      <c r="B76" s="9">
        <v>5.6790000000000003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9">
        <v>325.08486700000003</v>
      </c>
      <c r="J76" s="9">
        <v>81.79687899999999</v>
      </c>
      <c r="K76" s="9">
        <v>435.85372600000017</v>
      </c>
      <c r="L76" s="9">
        <v>848.41447200000016</v>
      </c>
    </row>
    <row r="77" spans="1:12" s="15" customFormat="1" ht="12.75" customHeight="1" x14ac:dyDescent="0.35">
      <c r="A77" s="20" t="s">
        <v>15</v>
      </c>
      <c r="B77" s="9">
        <v>6.6280000000000001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9">
        <v>325.97477400000002</v>
      </c>
      <c r="J77" s="9">
        <v>96.674469000000002</v>
      </c>
      <c r="K77" s="9">
        <v>440.02347199999986</v>
      </c>
      <c r="L77" s="9">
        <v>869.30071499999985</v>
      </c>
    </row>
    <row r="78" spans="1:12" s="15" customFormat="1" ht="13.5" customHeight="1" x14ac:dyDescent="0.35">
      <c r="A78" s="13">
        <v>2023</v>
      </c>
      <c r="B78" s="27"/>
      <c r="C78" s="10"/>
      <c r="D78" s="10"/>
      <c r="E78" s="10"/>
      <c r="F78" s="10"/>
      <c r="G78" s="10"/>
      <c r="H78" s="10"/>
      <c r="I78" s="27"/>
      <c r="J78" s="27"/>
      <c r="K78" s="27"/>
      <c r="L78" s="27"/>
    </row>
    <row r="79" spans="1:12" s="15" customFormat="1" ht="12.75" customHeight="1" x14ac:dyDescent="0.35">
      <c r="A79" s="20" t="s">
        <v>29</v>
      </c>
      <c r="B79" s="9">
        <v>33.953000000000003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9">
        <v>311.66574600000001</v>
      </c>
      <c r="J79" s="9">
        <v>102.70730499999999</v>
      </c>
      <c r="K79" s="9">
        <v>459.30556299999989</v>
      </c>
      <c r="L79" s="9">
        <v>907.6316139999999</v>
      </c>
    </row>
    <row r="80" spans="1:12" s="15" customFormat="1" ht="12.75" customHeight="1" x14ac:dyDescent="0.35">
      <c r="A80" s="20" t="s">
        <v>30</v>
      </c>
      <c r="B80" s="9">
        <v>31.643000000000001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9">
        <v>322.97299999999996</v>
      </c>
      <c r="J80" s="9">
        <v>107.0479</v>
      </c>
      <c r="K80" s="9">
        <v>483.87306000000012</v>
      </c>
      <c r="L80" s="9">
        <v>945.53696000000014</v>
      </c>
    </row>
    <row r="81" spans="1:32" s="15" customFormat="1" ht="12.75" customHeight="1" x14ac:dyDescent="0.35">
      <c r="A81" s="20" t="s">
        <v>31</v>
      </c>
      <c r="B81" s="9">
        <v>9.8070000000000004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9">
        <v>291.03456</v>
      </c>
      <c r="J81" s="9">
        <v>119.21055</v>
      </c>
      <c r="K81" s="9">
        <v>423.96594000000005</v>
      </c>
      <c r="L81" s="9">
        <v>844.01805000000013</v>
      </c>
    </row>
    <row r="82" spans="1:32" s="15" customFormat="1" ht="12.75" customHeight="1" x14ac:dyDescent="0.35">
      <c r="A82" s="20" t="s">
        <v>33</v>
      </c>
      <c r="B82" s="9">
        <f>+'[1]CRF-GIC'!$FV$786</f>
        <v>12.202</v>
      </c>
      <c r="C82" s="10">
        <v>0</v>
      </c>
      <c r="D82" s="10">
        <f>+'[2]CRF-GIC'!$FG$787</f>
        <v>0</v>
      </c>
      <c r="E82" s="10">
        <f>+'[2]CRF-GIC'!$FG$788</f>
        <v>0</v>
      </c>
      <c r="F82" s="10">
        <v>0</v>
      </c>
      <c r="G82" s="10">
        <f>+'[2]CRF-GIC'!$FG$790</f>
        <v>0</v>
      </c>
      <c r="H82" s="10">
        <v>0</v>
      </c>
      <c r="I82" s="9">
        <f>+'[1]CRF-GIC'!$FV$794</f>
        <v>297.68182000000002</v>
      </c>
      <c r="J82" s="9">
        <f>+'[1]CRF-GIC'!$FV$796</f>
        <v>157.55450999999999</v>
      </c>
      <c r="K82" s="9">
        <f>+'[1]CRF-GIC'!$FV$797</f>
        <v>414.82870999999994</v>
      </c>
      <c r="L82" s="9">
        <f>+B82+C82+D82+E82+F82+G82+H82+I82+J82+K82</f>
        <v>882.26703999999995</v>
      </c>
    </row>
    <row r="83" spans="1:32" s="35" customFormat="1" ht="17" customHeight="1" x14ac:dyDescent="0.3">
      <c r="A83" s="13">
        <v>2024</v>
      </c>
      <c r="B83" s="9"/>
      <c r="C83" s="10"/>
      <c r="D83" s="10"/>
      <c r="E83" s="10"/>
      <c r="F83" s="10"/>
      <c r="G83" s="9"/>
      <c r="H83" s="10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</row>
    <row r="84" spans="1:32" s="15" customFormat="1" ht="12.75" customHeight="1" x14ac:dyDescent="0.35">
      <c r="A84" s="20" t="s">
        <v>16</v>
      </c>
      <c r="B84" s="9">
        <v>19.115000000000002</v>
      </c>
      <c r="C84" s="10">
        <v>0</v>
      </c>
      <c r="D84" s="10">
        <f>+'[1]CRF-GIC'!$FY$787</f>
        <v>0</v>
      </c>
      <c r="E84" s="10">
        <f>+'[1]CRF-GIC'!$FY$788</f>
        <v>0</v>
      </c>
      <c r="F84" s="10">
        <v>0</v>
      </c>
      <c r="G84" s="18">
        <v>10.4</v>
      </c>
      <c r="H84" s="10">
        <v>0</v>
      </c>
      <c r="I84" s="9">
        <f>+'[1]CRF-GIC'!$FY$794</f>
        <v>381.10379999999998</v>
      </c>
      <c r="J84" s="9">
        <f>+'[1]CRF-GIC'!$FY$796</f>
        <v>100.92272</v>
      </c>
      <c r="K84" s="9">
        <f>+'[1]CRF-GIC'!$FY$797</f>
        <v>447.79716000000008</v>
      </c>
      <c r="L84" s="9">
        <f>+B84+D84+E84+G84+I84+J84+K84</f>
        <v>959.33868000000007</v>
      </c>
    </row>
    <row r="85" spans="1:32" s="15" customFormat="1" ht="12.75" customHeight="1" x14ac:dyDescent="0.35">
      <c r="A85" s="20" t="s">
        <v>17</v>
      </c>
      <c r="B85" s="9">
        <v>25.064</v>
      </c>
      <c r="C85" s="10">
        <v>0</v>
      </c>
      <c r="D85" s="10">
        <v>0</v>
      </c>
      <c r="E85" s="10">
        <v>0</v>
      </c>
      <c r="F85" s="10">
        <v>0</v>
      </c>
      <c r="G85" s="18">
        <v>9.4</v>
      </c>
      <c r="H85" s="10">
        <v>0</v>
      </c>
      <c r="I85" s="9">
        <v>336.45627999999999</v>
      </c>
      <c r="J85" s="9">
        <v>94.45644999999999</v>
      </c>
      <c r="K85" s="9">
        <v>469.30250999999998</v>
      </c>
      <c r="L85" s="9">
        <v>934.67923999999994</v>
      </c>
    </row>
    <row r="86" spans="1:32" s="15" customFormat="1" ht="12.75" customHeight="1" x14ac:dyDescent="0.35">
      <c r="A86" s="20" t="s">
        <v>32</v>
      </c>
      <c r="B86" s="9">
        <v>12.356</v>
      </c>
      <c r="C86" s="10">
        <v>0</v>
      </c>
      <c r="D86" s="10">
        <v>0</v>
      </c>
      <c r="E86" s="10">
        <v>0</v>
      </c>
      <c r="F86" s="10">
        <v>0</v>
      </c>
      <c r="G86" s="18">
        <v>8.9</v>
      </c>
      <c r="H86" s="10">
        <v>0</v>
      </c>
      <c r="I86" s="9">
        <v>341.49635999999998</v>
      </c>
      <c r="J86" s="9">
        <v>123.67513</v>
      </c>
      <c r="K86" s="9">
        <v>497.77387999999996</v>
      </c>
      <c r="L86" s="9">
        <v>984.20136999999988</v>
      </c>
    </row>
    <row r="87" spans="1:32" s="15" customFormat="1" ht="12" customHeight="1" x14ac:dyDescent="0.35">
      <c r="A87" s="36" t="s">
        <v>23</v>
      </c>
      <c r="B87" s="42" t="s">
        <v>24</v>
      </c>
      <c r="C87" s="42"/>
      <c r="D87" s="42"/>
      <c r="E87" s="42"/>
      <c r="F87" s="42"/>
      <c r="G87" s="42"/>
      <c r="H87" s="42"/>
      <c r="I87" s="42"/>
      <c r="J87" s="42"/>
      <c r="K87" s="42"/>
      <c r="L87" s="42"/>
    </row>
    <row r="88" spans="1:32" s="15" customFormat="1" ht="12" hidden="1" customHeight="1" x14ac:dyDescent="0.35">
      <c r="A88" s="22" t="s">
        <v>25</v>
      </c>
      <c r="B88" s="37" t="s">
        <v>26</v>
      </c>
      <c r="C88" s="37"/>
      <c r="D88" s="37"/>
      <c r="E88" s="37"/>
      <c r="F88" s="37"/>
      <c r="G88" s="37"/>
      <c r="H88" s="37"/>
      <c r="I88" s="37"/>
      <c r="J88" s="37"/>
      <c r="K88" s="37"/>
      <c r="L88" s="37"/>
    </row>
    <row r="89" spans="1:32" s="15" customFormat="1" x14ac:dyDescent="0.35">
      <c r="A89" s="22" t="s">
        <v>27</v>
      </c>
      <c r="B89" s="37" t="s">
        <v>28</v>
      </c>
      <c r="C89" s="37"/>
      <c r="D89" s="23"/>
      <c r="E89" s="23"/>
      <c r="F89" s="23"/>
      <c r="G89" s="23"/>
      <c r="H89" s="23"/>
      <c r="I89" s="23"/>
      <c r="J89" s="23"/>
      <c r="K89" s="24"/>
      <c r="L89" s="24"/>
    </row>
    <row r="92" spans="1:32" ht="14" x14ac:dyDescent="0.25">
      <c r="A92" s="29"/>
      <c r="B92" s="30"/>
      <c r="C92" s="30"/>
      <c r="D92" s="31"/>
      <c r="E92" s="31"/>
      <c r="F92" s="31"/>
      <c r="G92" s="31"/>
      <c r="H92" s="31"/>
      <c r="I92" s="31"/>
      <c r="J92" s="31"/>
      <c r="K92" s="31"/>
      <c r="L92" s="32"/>
      <c r="M92" s="30"/>
      <c r="N92" s="30"/>
    </row>
    <row r="93" spans="1:32" ht="15.5" x14ac:dyDescent="0.25">
      <c r="A93" s="33"/>
      <c r="B93" s="30"/>
      <c r="C93" s="31"/>
      <c r="D93" s="31"/>
      <c r="E93" s="31"/>
      <c r="F93" s="31"/>
      <c r="G93" s="31"/>
      <c r="H93" s="31"/>
      <c r="I93" s="32"/>
      <c r="J93" s="30"/>
      <c r="K93" s="3"/>
      <c r="L93" s="3"/>
    </row>
    <row r="94" spans="1:32" ht="15.5" x14ac:dyDescent="0.25">
      <c r="A94" s="33"/>
      <c r="B94" s="30"/>
      <c r="C94" s="31"/>
      <c r="D94" s="31"/>
      <c r="E94" s="31"/>
      <c r="F94" s="31"/>
      <c r="G94" s="31"/>
      <c r="H94" s="31"/>
      <c r="I94" s="32"/>
      <c r="J94" s="30"/>
      <c r="K94" s="3"/>
      <c r="L94" s="3"/>
    </row>
    <row r="95" spans="1:32" ht="15.5" x14ac:dyDescent="0.25">
      <c r="A95" s="33"/>
      <c r="B95" s="30"/>
      <c r="C95" s="31"/>
      <c r="D95" s="31"/>
      <c r="E95" s="31"/>
      <c r="F95" s="31"/>
      <c r="G95" s="31"/>
      <c r="H95" s="31"/>
      <c r="I95" s="32"/>
      <c r="J95" s="30"/>
      <c r="K95" s="3"/>
      <c r="L95" s="3"/>
    </row>
    <row r="96" spans="1:32" ht="15.5" x14ac:dyDescent="0.25">
      <c r="A96" s="33"/>
      <c r="B96" s="30"/>
      <c r="C96" s="30"/>
      <c r="D96" s="31"/>
      <c r="E96" s="31"/>
      <c r="F96" s="31"/>
      <c r="G96" s="31"/>
      <c r="H96" s="31"/>
      <c r="I96" s="31"/>
      <c r="J96" s="31"/>
      <c r="K96" s="31"/>
      <c r="L96" s="32"/>
      <c r="M96" s="30"/>
      <c r="N96" s="30"/>
    </row>
    <row r="97" spans="1:14" ht="14" x14ac:dyDescent="0.25">
      <c r="A97" s="29"/>
      <c r="B97" s="30"/>
      <c r="C97" s="30"/>
      <c r="D97" s="31"/>
      <c r="E97" s="31"/>
      <c r="F97" s="31"/>
      <c r="G97" s="31"/>
      <c r="H97" s="31"/>
      <c r="I97" s="31"/>
      <c r="J97" s="31"/>
      <c r="K97" s="31"/>
      <c r="L97" s="32"/>
      <c r="M97" s="30"/>
      <c r="N97" s="30"/>
    </row>
    <row r="98" spans="1:14" ht="15.5" x14ac:dyDescent="0.25">
      <c r="A98" s="33"/>
      <c r="B98" s="30"/>
      <c r="C98" s="30"/>
      <c r="D98" s="31"/>
      <c r="E98" s="31"/>
      <c r="F98" s="31"/>
      <c r="G98" s="31"/>
      <c r="H98" s="31"/>
      <c r="I98" s="31"/>
      <c r="J98" s="31"/>
      <c r="K98" s="31"/>
      <c r="L98" s="32"/>
      <c r="M98" s="30"/>
      <c r="N98" s="30"/>
    </row>
    <row r="99" spans="1:14" ht="15.5" x14ac:dyDescent="0.25">
      <c r="A99" s="33"/>
      <c r="B99" s="30"/>
      <c r="C99" s="30"/>
      <c r="D99" s="31"/>
      <c r="E99" s="31"/>
      <c r="F99" s="31"/>
      <c r="G99" s="31"/>
      <c r="H99" s="31"/>
      <c r="I99" s="31"/>
      <c r="J99" s="31"/>
      <c r="K99" s="31"/>
      <c r="L99" s="32"/>
      <c r="M99" s="30"/>
      <c r="N99" s="30"/>
    </row>
    <row r="100" spans="1:14" ht="15.5" x14ac:dyDescent="0.25">
      <c r="A100" s="34"/>
      <c r="B100" s="30"/>
      <c r="C100" s="30"/>
      <c r="D100" s="31"/>
      <c r="E100" s="31"/>
      <c r="F100" s="31"/>
      <c r="G100" s="31"/>
      <c r="H100" s="31"/>
      <c r="I100" s="31"/>
      <c r="J100" s="31"/>
      <c r="K100" s="31"/>
      <c r="L100" s="32"/>
      <c r="M100" s="30"/>
      <c r="N100" s="30"/>
    </row>
  </sheetData>
  <mergeCells count="16">
    <mergeCell ref="A2:L2"/>
    <mergeCell ref="A3:L3"/>
    <mergeCell ref="A5:A6"/>
    <mergeCell ref="B5:B6"/>
    <mergeCell ref="C5:D5"/>
    <mergeCell ref="E5:E6"/>
    <mergeCell ref="F5:F6"/>
    <mergeCell ref="G5:G6"/>
    <mergeCell ref="H5:H6"/>
    <mergeCell ref="I5:I6"/>
    <mergeCell ref="B89:C89"/>
    <mergeCell ref="J5:J6"/>
    <mergeCell ref="K5:K6"/>
    <mergeCell ref="L5:L6"/>
    <mergeCell ref="B87:L87"/>
    <mergeCell ref="B88:L88"/>
  </mergeCells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QEB Table 4.16</vt:lpstr>
      <vt:lpstr>'QEB Table 4.16'!Print_Area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2025-01-15T02:33:33Z</dcterms:modified>
</cp:coreProperties>
</file>