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QEB Table 3.12" sheetId="2" r:id="rId1"/>
  </sheets>
  <definedNames>
    <definedName name="_xlnm.Print_Area" localSheetId="0">'QEB Table 3.12'!$A$1:$H$220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9" i="2" l="1"/>
  <c r="F168" i="2"/>
  <c r="F167" i="2"/>
  <c r="F165" i="2"/>
  <c r="F164" i="2"/>
  <c r="F163" i="2"/>
  <c r="G45" i="2"/>
  <c r="E45" i="2"/>
  <c r="F45" i="2" s="1"/>
  <c r="G44" i="2"/>
  <c r="E44" i="2"/>
  <c r="F44" i="2" s="1"/>
  <c r="G43" i="2"/>
  <c r="E43" i="2"/>
  <c r="F43" i="2" s="1"/>
  <c r="G42" i="2"/>
  <c r="E42" i="2"/>
  <c r="F42" i="2" s="1"/>
  <c r="G41" i="2"/>
  <c r="E41" i="2"/>
  <c r="F41" i="2" s="1"/>
  <c r="G40" i="2"/>
  <c r="E40" i="2"/>
  <c r="F40" i="2" s="1"/>
  <c r="G39" i="2"/>
  <c r="F39" i="2"/>
  <c r="E39" i="2"/>
  <c r="G38" i="2"/>
  <c r="E38" i="2"/>
  <c r="F38" i="2" s="1"/>
  <c r="G37" i="2"/>
  <c r="F37" i="2"/>
  <c r="G36" i="2"/>
  <c r="F36" i="2"/>
  <c r="G35" i="2"/>
  <c r="F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</calcChain>
</file>

<file path=xl/sharedStrings.xml><?xml version="1.0" encoding="utf-8"?>
<sst xmlns="http://schemas.openxmlformats.org/spreadsheetml/2006/main" count="160" uniqueCount="45">
  <si>
    <t xml:space="preserve"> TABLE 3.12:  ALL COMMERCIAL BANKS:  MOVEMENTS IN LENDING COMMITMENTS (a)</t>
  </si>
  <si>
    <t>(K million)</t>
  </si>
  <si>
    <t>As at last Wed. (b)</t>
  </si>
  <si>
    <t xml:space="preserve">  New and Increased Commitments</t>
  </si>
  <si>
    <t>Cancelled or Reduced Commitments</t>
  </si>
  <si>
    <t>Total Commitments Outstanding</t>
  </si>
  <si>
    <t>Overdraft</t>
  </si>
  <si>
    <t>Fully Drawn Advances and Term Loans</t>
  </si>
  <si>
    <t>Other</t>
  </si>
  <si>
    <t>Total (c) (d)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</si>
  <si>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</si>
  <si>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</si>
  <si>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</si>
  <si>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</si>
  <si>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</si>
  <si>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</si>
  <si>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</si>
  <si>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</si>
  <si>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</si>
  <si>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</si>
  <si>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</si>
  <si>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Mar</t>
  </si>
  <si>
    <t>-</t>
  </si>
  <si>
    <t xml:space="preserve"> </t>
  </si>
  <si>
    <t xml:space="preserve">Jun </t>
  </si>
  <si>
    <t>710 r</t>
  </si>
  <si>
    <t xml:space="preserve"> Mar </t>
  </si>
  <si>
    <t xml:space="preserve"> Sep</t>
  </si>
  <si>
    <t xml:space="preserve">Dec </t>
  </si>
  <si>
    <t xml:space="preserve"> Mar</t>
  </si>
  <si>
    <t>(a)</t>
  </si>
  <si>
    <t xml:space="preserve">See for the Record - March 1994 QEB for description of change made to the format of this table. </t>
  </si>
  <si>
    <t>(b)</t>
  </si>
  <si>
    <t>The reporting period is quarterly and not monthly.</t>
  </si>
  <si>
    <t xml:space="preserve"> (c) </t>
  </si>
  <si>
    <t>As of 26 June 2015, the new and increased lending commitments have been revised after resolving misclassification of forms with the commercial banks.</t>
  </si>
  <si>
    <t>(d)</t>
  </si>
  <si>
    <t>The increase in September 2020 was mainly due to new loans committed to the petroleum, communication, manufacturing, wholesale and retail sectors.</t>
  </si>
  <si>
    <t>(p)</t>
  </si>
  <si>
    <t>Preliminary.</t>
  </si>
  <si>
    <t>(r)</t>
  </si>
  <si>
    <t xml:space="preserve">Revised. </t>
  </si>
  <si>
    <t xml:space="preserve"> Dec </t>
  </si>
  <si>
    <t xml:space="preserve">Sep </t>
  </si>
  <si>
    <t>Sep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</si>
</sst>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\ \ 0.0"/>
    <numFmt numFmtId="166" formatCode="\ \-0.0"/>
    <numFmt numFmtId="167" formatCode="..."/>
    <numFmt numFmtId="168" formatCode="\-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2" fillId="2" borderId="0" xfId="1" applyFont="1" applyFill="1" applyAlignment="1">
      <alignment horizontal="right" vertical="center"/>
    </xf>
    <xf numFmtId="0" fontId="1" fillId="2" borderId="0" xfId="1" applyFont="1" applyFill="1" applyBorder="1" applyAlignment="1">
      <alignment vertical="center"/>
    </xf>
    <xf numFmtId="0" fontId="1" fillId="2" borderId="3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164" fontId="1" fillId="2" borderId="0" xfId="1" applyNumberFormat="1" applyFont="1" applyFill="1" applyAlignment="1">
      <alignment horizontal="center" vertical="center"/>
    </xf>
    <xf numFmtId="165" fontId="1" fillId="2" borderId="0" xfId="1" applyNumberFormat="1" applyFont="1" applyFill="1" applyAlignment="1">
      <alignment horizontal="center" vertical="center"/>
    </xf>
    <xf numFmtId="166" fontId="1" fillId="2" borderId="0" xfId="1" applyNumberFormat="1" applyFont="1" applyFill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top"/>
    </xf>
    <xf numFmtId="0" fontId="1" fillId="2" borderId="0" xfId="1" applyFont="1" applyFill="1" applyBorder="1" applyAlignment="1">
      <alignment horizontal="center" vertical="center"/>
    </xf>
    <xf numFmtId="167" fontId="1" fillId="2" borderId="0" xfId="1" applyNumberFormat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167" fontId="1" fillId="2" borderId="1" xfId="1" applyNumberFormat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top"/>
    </xf>
    <xf numFmtId="0" fontId="2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right" vertical="center" indent="2"/>
    </xf>
    <xf numFmtId="164" fontId="1" fillId="2" borderId="0" xfId="1" applyNumberFormat="1" applyFont="1" applyFill="1" applyBorder="1" applyAlignment="1">
      <alignment horizontal="right" vertical="center" indent="1"/>
    </xf>
    <xf numFmtId="168" fontId="1" fillId="2" borderId="0" xfId="1" applyNumberFormat="1" applyFont="1" applyFill="1" applyBorder="1" applyAlignment="1">
      <alignment horizontal="center" vertical="center"/>
    </xf>
    <xf numFmtId="0" fontId="1" fillId="3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167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167" fontId="5" fillId="2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1" fillId="2" borderId="0" xfId="1" applyFont="1" applyFill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top" wrapText="1"/>
    </xf>
    <xf numFmtId="0" fontId="1" fillId="0" borderId="0" xfId="1" applyFont="1" applyBorder="1" applyAlignment="1">
      <alignment wrapText="1"/>
    </xf>
    <xf numFmtId="0" fontId="3" fillId="2" borderId="0" xfId="1" applyFont="1" applyFill="1" applyBorder="1" applyAlignment="1">
      <alignment horizontal="left" vertical="center" wrapText="1"/>
    </xf>
    <xf numFmtId="0" fontId="3" fillId="2" borderId="0" xfId="1" applyFont="1" applyFill="1" applyBorder="1" applyAlignment="1">
      <alignment vertical="top"/>
    </xf>
    <xf numFmtId="0" fontId="1" fillId="0" borderId="0" xfId="1" applyFont="1" applyAlignme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47"/>
  <sheetViews>
    <sheetView tabSelected="1" view="pageBreakPreview" topLeftCell="A205" zoomScaleNormal="100" zoomScaleSheetLayoutView="100" workbookViewId="0">
      <selection activeCell="L214" sqref="L214"/>
    </sheetView>
  </sheetViews>
  <sheetFormatPr defaultRowHeight="12.5" x14ac:dyDescent="0.35"/>
  <cols>
    <col min="1" max="1" width="10.453125" style="1" customWidth="1"/>
    <col min="2" max="2" width="2.54296875" style="1" customWidth="1"/>
    <col min="3" max="3" width="15.453125" style="2" customWidth="1"/>
    <col min="4" max="4" width="14.26953125" style="2" customWidth="1"/>
    <col min="5" max="5" width="12.26953125" style="2" customWidth="1"/>
    <col min="6" max="6" width="11.26953125" style="2" customWidth="1"/>
    <col min="7" max="7" width="16.26953125" style="2" customWidth="1"/>
    <col min="8" max="8" width="14.7265625" style="2" customWidth="1"/>
    <col min="9" max="253" width="9.26953125" style="2"/>
    <col min="254" max="254" width="10.453125" style="2" customWidth="1"/>
    <col min="255" max="255" width="2.54296875" style="2" customWidth="1"/>
    <col min="256" max="256" width="15.453125" style="2" customWidth="1"/>
    <col min="257" max="257" width="14.26953125" style="2" customWidth="1"/>
    <col min="258" max="258" width="12.26953125" style="2" customWidth="1"/>
    <col min="259" max="259" width="11.26953125" style="2" customWidth="1"/>
    <col min="260" max="260" width="3" style="2" customWidth="1"/>
    <col min="261" max="261" width="16.26953125" style="2" customWidth="1"/>
    <col min="262" max="262" width="3.26953125" style="2" customWidth="1"/>
    <col min="263" max="263" width="14.7265625" style="2" customWidth="1"/>
    <col min="264" max="509" width="9.26953125" style="2"/>
    <col min="510" max="510" width="10.453125" style="2" customWidth="1"/>
    <col min="511" max="511" width="2.54296875" style="2" customWidth="1"/>
    <col min="512" max="512" width="15.453125" style="2" customWidth="1"/>
    <col min="513" max="513" width="14.26953125" style="2" customWidth="1"/>
    <col min="514" max="514" width="12.26953125" style="2" customWidth="1"/>
    <col min="515" max="515" width="11.26953125" style="2" customWidth="1"/>
    <col min="516" max="516" width="3" style="2" customWidth="1"/>
    <col min="517" max="517" width="16.26953125" style="2" customWidth="1"/>
    <col min="518" max="518" width="3.26953125" style="2" customWidth="1"/>
    <col min="519" max="519" width="14.7265625" style="2" customWidth="1"/>
    <col min="520" max="765" width="9.26953125" style="2"/>
    <col min="766" max="766" width="10.453125" style="2" customWidth="1"/>
    <col min="767" max="767" width="2.54296875" style="2" customWidth="1"/>
    <col min="768" max="768" width="15.453125" style="2" customWidth="1"/>
    <col min="769" max="769" width="14.26953125" style="2" customWidth="1"/>
    <col min="770" max="770" width="12.26953125" style="2" customWidth="1"/>
    <col min="771" max="771" width="11.26953125" style="2" customWidth="1"/>
    <col min="772" max="772" width="3" style="2" customWidth="1"/>
    <col min="773" max="773" width="16.26953125" style="2" customWidth="1"/>
    <col min="774" max="774" width="3.26953125" style="2" customWidth="1"/>
    <col min="775" max="775" width="14.7265625" style="2" customWidth="1"/>
    <col min="776" max="1021" width="9.26953125" style="2"/>
    <col min="1022" max="1022" width="10.453125" style="2" customWidth="1"/>
    <col min="1023" max="1023" width="2.54296875" style="2" customWidth="1"/>
    <col min="1024" max="1024" width="15.453125" style="2" customWidth="1"/>
    <col min="1025" max="1025" width="14.26953125" style="2" customWidth="1"/>
    <col min="1026" max="1026" width="12.26953125" style="2" customWidth="1"/>
    <col min="1027" max="1027" width="11.26953125" style="2" customWidth="1"/>
    <col min="1028" max="1028" width="3" style="2" customWidth="1"/>
    <col min="1029" max="1029" width="16.26953125" style="2" customWidth="1"/>
    <col min="1030" max="1030" width="3.26953125" style="2" customWidth="1"/>
    <col min="1031" max="1031" width="14.7265625" style="2" customWidth="1"/>
    <col min="1032" max="1277" width="9.26953125" style="2"/>
    <col min="1278" max="1278" width="10.453125" style="2" customWidth="1"/>
    <col min="1279" max="1279" width="2.54296875" style="2" customWidth="1"/>
    <col min="1280" max="1280" width="15.453125" style="2" customWidth="1"/>
    <col min="1281" max="1281" width="14.26953125" style="2" customWidth="1"/>
    <col min="1282" max="1282" width="12.26953125" style="2" customWidth="1"/>
    <col min="1283" max="1283" width="11.26953125" style="2" customWidth="1"/>
    <col min="1284" max="1284" width="3" style="2" customWidth="1"/>
    <col min="1285" max="1285" width="16.26953125" style="2" customWidth="1"/>
    <col min="1286" max="1286" width="3.26953125" style="2" customWidth="1"/>
    <col min="1287" max="1287" width="14.7265625" style="2" customWidth="1"/>
    <col min="1288" max="1533" width="9.26953125" style="2"/>
    <col min="1534" max="1534" width="10.453125" style="2" customWidth="1"/>
    <col min="1535" max="1535" width="2.54296875" style="2" customWidth="1"/>
    <col min="1536" max="1536" width="15.453125" style="2" customWidth="1"/>
    <col min="1537" max="1537" width="14.26953125" style="2" customWidth="1"/>
    <col min="1538" max="1538" width="12.26953125" style="2" customWidth="1"/>
    <col min="1539" max="1539" width="11.26953125" style="2" customWidth="1"/>
    <col min="1540" max="1540" width="3" style="2" customWidth="1"/>
    <col min="1541" max="1541" width="16.26953125" style="2" customWidth="1"/>
    <col min="1542" max="1542" width="3.26953125" style="2" customWidth="1"/>
    <col min="1543" max="1543" width="14.7265625" style="2" customWidth="1"/>
    <col min="1544" max="1789" width="9.26953125" style="2"/>
    <col min="1790" max="1790" width="10.453125" style="2" customWidth="1"/>
    <col min="1791" max="1791" width="2.54296875" style="2" customWidth="1"/>
    <col min="1792" max="1792" width="15.453125" style="2" customWidth="1"/>
    <col min="1793" max="1793" width="14.26953125" style="2" customWidth="1"/>
    <col min="1794" max="1794" width="12.26953125" style="2" customWidth="1"/>
    <col min="1795" max="1795" width="11.26953125" style="2" customWidth="1"/>
    <col min="1796" max="1796" width="3" style="2" customWidth="1"/>
    <col min="1797" max="1797" width="16.26953125" style="2" customWidth="1"/>
    <col min="1798" max="1798" width="3.26953125" style="2" customWidth="1"/>
    <col min="1799" max="1799" width="14.7265625" style="2" customWidth="1"/>
    <col min="1800" max="2045" width="9.26953125" style="2"/>
    <col min="2046" max="2046" width="10.453125" style="2" customWidth="1"/>
    <col min="2047" max="2047" width="2.54296875" style="2" customWidth="1"/>
    <col min="2048" max="2048" width="15.453125" style="2" customWidth="1"/>
    <col min="2049" max="2049" width="14.26953125" style="2" customWidth="1"/>
    <col min="2050" max="2050" width="12.26953125" style="2" customWidth="1"/>
    <col min="2051" max="2051" width="11.26953125" style="2" customWidth="1"/>
    <col min="2052" max="2052" width="3" style="2" customWidth="1"/>
    <col min="2053" max="2053" width="16.26953125" style="2" customWidth="1"/>
    <col min="2054" max="2054" width="3.26953125" style="2" customWidth="1"/>
    <col min="2055" max="2055" width="14.7265625" style="2" customWidth="1"/>
    <col min="2056" max="2301" width="9.26953125" style="2"/>
    <col min="2302" max="2302" width="10.453125" style="2" customWidth="1"/>
    <col min="2303" max="2303" width="2.54296875" style="2" customWidth="1"/>
    <col min="2304" max="2304" width="15.453125" style="2" customWidth="1"/>
    <col min="2305" max="2305" width="14.26953125" style="2" customWidth="1"/>
    <col min="2306" max="2306" width="12.26953125" style="2" customWidth="1"/>
    <col min="2307" max="2307" width="11.26953125" style="2" customWidth="1"/>
    <col min="2308" max="2308" width="3" style="2" customWidth="1"/>
    <col min="2309" max="2309" width="16.26953125" style="2" customWidth="1"/>
    <col min="2310" max="2310" width="3.26953125" style="2" customWidth="1"/>
    <col min="2311" max="2311" width="14.7265625" style="2" customWidth="1"/>
    <col min="2312" max="2557" width="9.26953125" style="2"/>
    <col min="2558" max="2558" width="10.453125" style="2" customWidth="1"/>
    <col min="2559" max="2559" width="2.54296875" style="2" customWidth="1"/>
    <col min="2560" max="2560" width="15.453125" style="2" customWidth="1"/>
    <col min="2561" max="2561" width="14.26953125" style="2" customWidth="1"/>
    <col min="2562" max="2562" width="12.26953125" style="2" customWidth="1"/>
    <col min="2563" max="2563" width="11.26953125" style="2" customWidth="1"/>
    <col min="2564" max="2564" width="3" style="2" customWidth="1"/>
    <col min="2565" max="2565" width="16.26953125" style="2" customWidth="1"/>
    <col min="2566" max="2566" width="3.26953125" style="2" customWidth="1"/>
    <col min="2567" max="2567" width="14.7265625" style="2" customWidth="1"/>
    <col min="2568" max="2813" width="9.26953125" style="2"/>
    <col min="2814" max="2814" width="10.453125" style="2" customWidth="1"/>
    <col min="2815" max="2815" width="2.54296875" style="2" customWidth="1"/>
    <col min="2816" max="2816" width="15.453125" style="2" customWidth="1"/>
    <col min="2817" max="2817" width="14.26953125" style="2" customWidth="1"/>
    <col min="2818" max="2818" width="12.26953125" style="2" customWidth="1"/>
    <col min="2819" max="2819" width="11.26953125" style="2" customWidth="1"/>
    <col min="2820" max="2820" width="3" style="2" customWidth="1"/>
    <col min="2821" max="2821" width="16.26953125" style="2" customWidth="1"/>
    <col min="2822" max="2822" width="3.26953125" style="2" customWidth="1"/>
    <col min="2823" max="2823" width="14.7265625" style="2" customWidth="1"/>
    <col min="2824" max="3069" width="9.26953125" style="2"/>
    <col min="3070" max="3070" width="10.453125" style="2" customWidth="1"/>
    <col min="3071" max="3071" width="2.54296875" style="2" customWidth="1"/>
    <col min="3072" max="3072" width="15.453125" style="2" customWidth="1"/>
    <col min="3073" max="3073" width="14.26953125" style="2" customWidth="1"/>
    <col min="3074" max="3074" width="12.26953125" style="2" customWidth="1"/>
    <col min="3075" max="3075" width="11.26953125" style="2" customWidth="1"/>
    <col min="3076" max="3076" width="3" style="2" customWidth="1"/>
    <col min="3077" max="3077" width="16.26953125" style="2" customWidth="1"/>
    <col min="3078" max="3078" width="3.26953125" style="2" customWidth="1"/>
    <col min="3079" max="3079" width="14.7265625" style="2" customWidth="1"/>
    <col min="3080" max="3325" width="9.26953125" style="2"/>
    <col min="3326" max="3326" width="10.453125" style="2" customWidth="1"/>
    <col min="3327" max="3327" width="2.54296875" style="2" customWidth="1"/>
    <col min="3328" max="3328" width="15.453125" style="2" customWidth="1"/>
    <col min="3329" max="3329" width="14.26953125" style="2" customWidth="1"/>
    <col min="3330" max="3330" width="12.26953125" style="2" customWidth="1"/>
    <col min="3331" max="3331" width="11.26953125" style="2" customWidth="1"/>
    <col min="3332" max="3332" width="3" style="2" customWidth="1"/>
    <col min="3333" max="3333" width="16.26953125" style="2" customWidth="1"/>
    <col min="3334" max="3334" width="3.26953125" style="2" customWidth="1"/>
    <col min="3335" max="3335" width="14.7265625" style="2" customWidth="1"/>
    <col min="3336" max="3581" width="9.26953125" style="2"/>
    <col min="3582" max="3582" width="10.453125" style="2" customWidth="1"/>
    <col min="3583" max="3583" width="2.54296875" style="2" customWidth="1"/>
    <col min="3584" max="3584" width="15.453125" style="2" customWidth="1"/>
    <col min="3585" max="3585" width="14.26953125" style="2" customWidth="1"/>
    <col min="3586" max="3586" width="12.26953125" style="2" customWidth="1"/>
    <col min="3587" max="3587" width="11.26953125" style="2" customWidth="1"/>
    <col min="3588" max="3588" width="3" style="2" customWidth="1"/>
    <col min="3589" max="3589" width="16.26953125" style="2" customWidth="1"/>
    <col min="3590" max="3590" width="3.26953125" style="2" customWidth="1"/>
    <col min="3591" max="3591" width="14.7265625" style="2" customWidth="1"/>
    <col min="3592" max="3837" width="9.26953125" style="2"/>
    <col min="3838" max="3838" width="10.453125" style="2" customWidth="1"/>
    <col min="3839" max="3839" width="2.54296875" style="2" customWidth="1"/>
    <col min="3840" max="3840" width="15.453125" style="2" customWidth="1"/>
    <col min="3841" max="3841" width="14.26953125" style="2" customWidth="1"/>
    <col min="3842" max="3842" width="12.26953125" style="2" customWidth="1"/>
    <col min="3843" max="3843" width="11.26953125" style="2" customWidth="1"/>
    <col min="3844" max="3844" width="3" style="2" customWidth="1"/>
    <col min="3845" max="3845" width="16.26953125" style="2" customWidth="1"/>
    <col min="3846" max="3846" width="3.26953125" style="2" customWidth="1"/>
    <col min="3847" max="3847" width="14.7265625" style="2" customWidth="1"/>
    <col min="3848" max="4093" width="9.26953125" style="2"/>
    <col min="4094" max="4094" width="10.453125" style="2" customWidth="1"/>
    <col min="4095" max="4095" width="2.54296875" style="2" customWidth="1"/>
    <col min="4096" max="4096" width="15.453125" style="2" customWidth="1"/>
    <col min="4097" max="4097" width="14.26953125" style="2" customWidth="1"/>
    <col min="4098" max="4098" width="12.26953125" style="2" customWidth="1"/>
    <col min="4099" max="4099" width="11.26953125" style="2" customWidth="1"/>
    <col min="4100" max="4100" width="3" style="2" customWidth="1"/>
    <col min="4101" max="4101" width="16.26953125" style="2" customWidth="1"/>
    <col min="4102" max="4102" width="3.26953125" style="2" customWidth="1"/>
    <col min="4103" max="4103" width="14.7265625" style="2" customWidth="1"/>
    <col min="4104" max="4349" width="9.26953125" style="2"/>
    <col min="4350" max="4350" width="10.453125" style="2" customWidth="1"/>
    <col min="4351" max="4351" width="2.54296875" style="2" customWidth="1"/>
    <col min="4352" max="4352" width="15.453125" style="2" customWidth="1"/>
    <col min="4353" max="4353" width="14.26953125" style="2" customWidth="1"/>
    <col min="4354" max="4354" width="12.26953125" style="2" customWidth="1"/>
    <col min="4355" max="4355" width="11.26953125" style="2" customWidth="1"/>
    <col min="4356" max="4356" width="3" style="2" customWidth="1"/>
    <col min="4357" max="4357" width="16.26953125" style="2" customWidth="1"/>
    <col min="4358" max="4358" width="3.26953125" style="2" customWidth="1"/>
    <col min="4359" max="4359" width="14.7265625" style="2" customWidth="1"/>
    <col min="4360" max="4605" width="9.26953125" style="2"/>
    <col min="4606" max="4606" width="10.453125" style="2" customWidth="1"/>
    <col min="4607" max="4607" width="2.54296875" style="2" customWidth="1"/>
    <col min="4608" max="4608" width="15.453125" style="2" customWidth="1"/>
    <col min="4609" max="4609" width="14.26953125" style="2" customWidth="1"/>
    <col min="4610" max="4610" width="12.26953125" style="2" customWidth="1"/>
    <col min="4611" max="4611" width="11.26953125" style="2" customWidth="1"/>
    <col min="4612" max="4612" width="3" style="2" customWidth="1"/>
    <col min="4613" max="4613" width="16.26953125" style="2" customWidth="1"/>
    <col min="4614" max="4614" width="3.26953125" style="2" customWidth="1"/>
    <col min="4615" max="4615" width="14.7265625" style="2" customWidth="1"/>
    <col min="4616" max="4861" width="9.26953125" style="2"/>
    <col min="4862" max="4862" width="10.453125" style="2" customWidth="1"/>
    <col min="4863" max="4863" width="2.54296875" style="2" customWidth="1"/>
    <col min="4864" max="4864" width="15.453125" style="2" customWidth="1"/>
    <col min="4865" max="4865" width="14.26953125" style="2" customWidth="1"/>
    <col min="4866" max="4866" width="12.26953125" style="2" customWidth="1"/>
    <col min="4867" max="4867" width="11.26953125" style="2" customWidth="1"/>
    <col min="4868" max="4868" width="3" style="2" customWidth="1"/>
    <col min="4869" max="4869" width="16.26953125" style="2" customWidth="1"/>
    <col min="4870" max="4870" width="3.26953125" style="2" customWidth="1"/>
    <col min="4871" max="4871" width="14.7265625" style="2" customWidth="1"/>
    <col min="4872" max="5117" width="9.26953125" style="2"/>
    <col min="5118" max="5118" width="10.453125" style="2" customWidth="1"/>
    <col min="5119" max="5119" width="2.54296875" style="2" customWidth="1"/>
    <col min="5120" max="5120" width="15.453125" style="2" customWidth="1"/>
    <col min="5121" max="5121" width="14.26953125" style="2" customWidth="1"/>
    <col min="5122" max="5122" width="12.26953125" style="2" customWidth="1"/>
    <col min="5123" max="5123" width="11.26953125" style="2" customWidth="1"/>
    <col min="5124" max="5124" width="3" style="2" customWidth="1"/>
    <col min="5125" max="5125" width="16.26953125" style="2" customWidth="1"/>
    <col min="5126" max="5126" width="3.26953125" style="2" customWidth="1"/>
    <col min="5127" max="5127" width="14.7265625" style="2" customWidth="1"/>
    <col min="5128" max="5373" width="9.26953125" style="2"/>
    <col min="5374" max="5374" width="10.453125" style="2" customWidth="1"/>
    <col min="5375" max="5375" width="2.54296875" style="2" customWidth="1"/>
    <col min="5376" max="5376" width="15.453125" style="2" customWidth="1"/>
    <col min="5377" max="5377" width="14.26953125" style="2" customWidth="1"/>
    <col min="5378" max="5378" width="12.26953125" style="2" customWidth="1"/>
    <col min="5379" max="5379" width="11.26953125" style="2" customWidth="1"/>
    <col min="5380" max="5380" width="3" style="2" customWidth="1"/>
    <col min="5381" max="5381" width="16.26953125" style="2" customWidth="1"/>
    <col min="5382" max="5382" width="3.26953125" style="2" customWidth="1"/>
    <col min="5383" max="5383" width="14.7265625" style="2" customWidth="1"/>
    <col min="5384" max="5629" width="9.26953125" style="2"/>
    <col min="5630" max="5630" width="10.453125" style="2" customWidth="1"/>
    <col min="5631" max="5631" width="2.54296875" style="2" customWidth="1"/>
    <col min="5632" max="5632" width="15.453125" style="2" customWidth="1"/>
    <col min="5633" max="5633" width="14.26953125" style="2" customWidth="1"/>
    <col min="5634" max="5634" width="12.26953125" style="2" customWidth="1"/>
    <col min="5635" max="5635" width="11.26953125" style="2" customWidth="1"/>
    <col min="5636" max="5636" width="3" style="2" customWidth="1"/>
    <col min="5637" max="5637" width="16.26953125" style="2" customWidth="1"/>
    <col min="5638" max="5638" width="3.26953125" style="2" customWidth="1"/>
    <col min="5639" max="5639" width="14.7265625" style="2" customWidth="1"/>
    <col min="5640" max="5885" width="9.26953125" style="2"/>
    <col min="5886" max="5886" width="10.453125" style="2" customWidth="1"/>
    <col min="5887" max="5887" width="2.54296875" style="2" customWidth="1"/>
    <col min="5888" max="5888" width="15.453125" style="2" customWidth="1"/>
    <col min="5889" max="5889" width="14.26953125" style="2" customWidth="1"/>
    <col min="5890" max="5890" width="12.26953125" style="2" customWidth="1"/>
    <col min="5891" max="5891" width="11.26953125" style="2" customWidth="1"/>
    <col min="5892" max="5892" width="3" style="2" customWidth="1"/>
    <col min="5893" max="5893" width="16.26953125" style="2" customWidth="1"/>
    <col min="5894" max="5894" width="3.26953125" style="2" customWidth="1"/>
    <col min="5895" max="5895" width="14.7265625" style="2" customWidth="1"/>
    <col min="5896" max="6141" width="9.26953125" style="2"/>
    <col min="6142" max="6142" width="10.453125" style="2" customWidth="1"/>
    <col min="6143" max="6143" width="2.54296875" style="2" customWidth="1"/>
    <col min="6144" max="6144" width="15.453125" style="2" customWidth="1"/>
    <col min="6145" max="6145" width="14.26953125" style="2" customWidth="1"/>
    <col min="6146" max="6146" width="12.26953125" style="2" customWidth="1"/>
    <col min="6147" max="6147" width="11.26953125" style="2" customWidth="1"/>
    <col min="6148" max="6148" width="3" style="2" customWidth="1"/>
    <col min="6149" max="6149" width="16.26953125" style="2" customWidth="1"/>
    <col min="6150" max="6150" width="3.26953125" style="2" customWidth="1"/>
    <col min="6151" max="6151" width="14.7265625" style="2" customWidth="1"/>
    <col min="6152" max="6397" width="9.26953125" style="2"/>
    <col min="6398" max="6398" width="10.453125" style="2" customWidth="1"/>
    <col min="6399" max="6399" width="2.54296875" style="2" customWidth="1"/>
    <col min="6400" max="6400" width="15.453125" style="2" customWidth="1"/>
    <col min="6401" max="6401" width="14.26953125" style="2" customWidth="1"/>
    <col min="6402" max="6402" width="12.26953125" style="2" customWidth="1"/>
    <col min="6403" max="6403" width="11.26953125" style="2" customWidth="1"/>
    <col min="6404" max="6404" width="3" style="2" customWidth="1"/>
    <col min="6405" max="6405" width="16.26953125" style="2" customWidth="1"/>
    <col min="6406" max="6406" width="3.26953125" style="2" customWidth="1"/>
    <col min="6407" max="6407" width="14.7265625" style="2" customWidth="1"/>
    <col min="6408" max="6653" width="9.26953125" style="2"/>
    <col min="6654" max="6654" width="10.453125" style="2" customWidth="1"/>
    <col min="6655" max="6655" width="2.54296875" style="2" customWidth="1"/>
    <col min="6656" max="6656" width="15.453125" style="2" customWidth="1"/>
    <col min="6657" max="6657" width="14.26953125" style="2" customWidth="1"/>
    <col min="6658" max="6658" width="12.26953125" style="2" customWidth="1"/>
    <col min="6659" max="6659" width="11.26953125" style="2" customWidth="1"/>
    <col min="6660" max="6660" width="3" style="2" customWidth="1"/>
    <col min="6661" max="6661" width="16.26953125" style="2" customWidth="1"/>
    <col min="6662" max="6662" width="3.26953125" style="2" customWidth="1"/>
    <col min="6663" max="6663" width="14.7265625" style="2" customWidth="1"/>
    <col min="6664" max="6909" width="9.26953125" style="2"/>
    <col min="6910" max="6910" width="10.453125" style="2" customWidth="1"/>
    <col min="6911" max="6911" width="2.54296875" style="2" customWidth="1"/>
    <col min="6912" max="6912" width="15.453125" style="2" customWidth="1"/>
    <col min="6913" max="6913" width="14.26953125" style="2" customWidth="1"/>
    <col min="6914" max="6914" width="12.26953125" style="2" customWidth="1"/>
    <col min="6915" max="6915" width="11.26953125" style="2" customWidth="1"/>
    <col min="6916" max="6916" width="3" style="2" customWidth="1"/>
    <col min="6917" max="6917" width="16.26953125" style="2" customWidth="1"/>
    <col min="6918" max="6918" width="3.26953125" style="2" customWidth="1"/>
    <col min="6919" max="6919" width="14.7265625" style="2" customWidth="1"/>
    <col min="6920" max="7165" width="9.26953125" style="2"/>
    <col min="7166" max="7166" width="10.453125" style="2" customWidth="1"/>
    <col min="7167" max="7167" width="2.54296875" style="2" customWidth="1"/>
    <col min="7168" max="7168" width="15.453125" style="2" customWidth="1"/>
    <col min="7169" max="7169" width="14.26953125" style="2" customWidth="1"/>
    <col min="7170" max="7170" width="12.26953125" style="2" customWidth="1"/>
    <col min="7171" max="7171" width="11.26953125" style="2" customWidth="1"/>
    <col min="7172" max="7172" width="3" style="2" customWidth="1"/>
    <col min="7173" max="7173" width="16.26953125" style="2" customWidth="1"/>
    <col min="7174" max="7174" width="3.26953125" style="2" customWidth="1"/>
    <col min="7175" max="7175" width="14.7265625" style="2" customWidth="1"/>
    <col min="7176" max="7421" width="9.26953125" style="2"/>
    <col min="7422" max="7422" width="10.453125" style="2" customWidth="1"/>
    <col min="7423" max="7423" width="2.54296875" style="2" customWidth="1"/>
    <col min="7424" max="7424" width="15.453125" style="2" customWidth="1"/>
    <col min="7425" max="7425" width="14.26953125" style="2" customWidth="1"/>
    <col min="7426" max="7426" width="12.26953125" style="2" customWidth="1"/>
    <col min="7427" max="7427" width="11.26953125" style="2" customWidth="1"/>
    <col min="7428" max="7428" width="3" style="2" customWidth="1"/>
    <col min="7429" max="7429" width="16.26953125" style="2" customWidth="1"/>
    <col min="7430" max="7430" width="3.26953125" style="2" customWidth="1"/>
    <col min="7431" max="7431" width="14.7265625" style="2" customWidth="1"/>
    <col min="7432" max="7677" width="9.26953125" style="2"/>
    <col min="7678" max="7678" width="10.453125" style="2" customWidth="1"/>
    <col min="7679" max="7679" width="2.54296875" style="2" customWidth="1"/>
    <col min="7680" max="7680" width="15.453125" style="2" customWidth="1"/>
    <col min="7681" max="7681" width="14.26953125" style="2" customWidth="1"/>
    <col min="7682" max="7682" width="12.26953125" style="2" customWidth="1"/>
    <col min="7683" max="7683" width="11.26953125" style="2" customWidth="1"/>
    <col min="7684" max="7684" width="3" style="2" customWidth="1"/>
    <col min="7685" max="7685" width="16.26953125" style="2" customWidth="1"/>
    <col min="7686" max="7686" width="3.26953125" style="2" customWidth="1"/>
    <col min="7687" max="7687" width="14.7265625" style="2" customWidth="1"/>
    <col min="7688" max="7933" width="9.26953125" style="2"/>
    <col min="7934" max="7934" width="10.453125" style="2" customWidth="1"/>
    <col min="7935" max="7935" width="2.54296875" style="2" customWidth="1"/>
    <col min="7936" max="7936" width="15.453125" style="2" customWidth="1"/>
    <col min="7937" max="7937" width="14.26953125" style="2" customWidth="1"/>
    <col min="7938" max="7938" width="12.26953125" style="2" customWidth="1"/>
    <col min="7939" max="7939" width="11.26953125" style="2" customWidth="1"/>
    <col min="7940" max="7940" width="3" style="2" customWidth="1"/>
    <col min="7941" max="7941" width="16.26953125" style="2" customWidth="1"/>
    <col min="7942" max="7942" width="3.26953125" style="2" customWidth="1"/>
    <col min="7943" max="7943" width="14.7265625" style="2" customWidth="1"/>
    <col min="7944" max="8189" width="9.26953125" style="2"/>
    <col min="8190" max="8190" width="10.453125" style="2" customWidth="1"/>
    <col min="8191" max="8191" width="2.54296875" style="2" customWidth="1"/>
    <col min="8192" max="8192" width="15.453125" style="2" customWidth="1"/>
    <col min="8193" max="8193" width="14.26953125" style="2" customWidth="1"/>
    <col min="8194" max="8194" width="12.26953125" style="2" customWidth="1"/>
    <col min="8195" max="8195" width="11.26953125" style="2" customWidth="1"/>
    <col min="8196" max="8196" width="3" style="2" customWidth="1"/>
    <col min="8197" max="8197" width="16.26953125" style="2" customWidth="1"/>
    <col min="8198" max="8198" width="3.26953125" style="2" customWidth="1"/>
    <col min="8199" max="8199" width="14.7265625" style="2" customWidth="1"/>
    <col min="8200" max="8445" width="9.26953125" style="2"/>
    <col min="8446" max="8446" width="10.453125" style="2" customWidth="1"/>
    <col min="8447" max="8447" width="2.54296875" style="2" customWidth="1"/>
    <col min="8448" max="8448" width="15.453125" style="2" customWidth="1"/>
    <col min="8449" max="8449" width="14.26953125" style="2" customWidth="1"/>
    <col min="8450" max="8450" width="12.26953125" style="2" customWidth="1"/>
    <col min="8451" max="8451" width="11.26953125" style="2" customWidth="1"/>
    <col min="8452" max="8452" width="3" style="2" customWidth="1"/>
    <col min="8453" max="8453" width="16.26953125" style="2" customWidth="1"/>
    <col min="8454" max="8454" width="3.26953125" style="2" customWidth="1"/>
    <col min="8455" max="8455" width="14.7265625" style="2" customWidth="1"/>
    <col min="8456" max="8701" width="9.26953125" style="2"/>
    <col min="8702" max="8702" width="10.453125" style="2" customWidth="1"/>
    <col min="8703" max="8703" width="2.54296875" style="2" customWidth="1"/>
    <col min="8704" max="8704" width="15.453125" style="2" customWidth="1"/>
    <col min="8705" max="8705" width="14.26953125" style="2" customWidth="1"/>
    <col min="8706" max="8706" width="12.26953125" style="2" customWidth="1"/>
    <col min="8707" max="8707" width="11.26953125" style="2" customWidth="1"/>
    <col min="8708" max="8708" width="3" style="2" customWidth="1"/>
    <col min="8709" max="8709" width="16.26953125" style="2" customWidth="1"/>
    <col min="8710" max="8710" width="3.26953125" style="2" customWidth="1"/>
    <col min="8711" max="8711" width="14.7265625" style="2" customWidth="1"/>
    <col min="8712" max="8957" width="9.26953125" style="2"/>
    <col min="8958" max="8958" width="10.453125" style="2" customWidth="1"/>
    <col min="8959" max="8959" width="2.54296875" style="2" customWidth="1"/>
    <col min="8960" max="8960" width="15.453125" style="2" customWidth="1"/>
    <col min="8961" max="8961" width="14.26953125" style="2" customWidth="1"/>
    <col min="8962" max="8962" width="12.26953125" style="2" customWidth="1"/>
    <col min="8963" max="8963" width="11.26953125" style="2" customWidth="1"/>
    <col min="8964" max="8964" width="3" style="2" customWidth="1"/>
    <col min="8965" max="8965" width="16.26953125" style="2" customWidth="1"/>
    <col min="8966" max="8966" width="3.26953125" style="2" customWidth="1"/>
    <col min="8967" max="8967" width="14.7265625" style="2" customWidth="1"/>
    <col min="8968" max="9213" width="9.26953125" style="2"/>
    <col min="9214" max="9214" width="10.453125" style="2" customWidth="1"/>
    <col min="9215" max="9215" width="2.54296875" style="2" customWidth="1"/>
    <col min="9216" max="9216" width="15.453125" style="2" customWidth="1"/>
    <col min="9217" max="9217" width="14.26953125" style="2" customWidth="1"/>
    <col min="9218" max="9218" width="12.26953125" style="2" customWidth="1"/>
    <col min="9219" max="9219" width="11.26953125" style="2" customWidth="1"/>
    <col min="9220" max="9220" width="3" style="2" customWidth="1"/>
    <col min="9221" max="9221" width="16.26953125" style="2" customWidth="1"/>
    <col min="9222" max="9222" width="3.26953125" style="2" customWidth="1"/>
    <col min="9223" max="9223" width="14.7265625" style="2" customWidth="1"/>
    <col min="9224" max="9469" width="9.26953125" style="2"/>
    <col min="9470" max="9470" width="10.453125" style="2" customWidth="1"/>
    <col min="9471" max="9471" width="2.54296875" style="2" customWidth="1"/>
    <col min="9472" max="9472" width="15.453125" style="2" customWidth="1"/>
    <col min="9473" max="9473" width="14.26953125" style="2" customWidth="1"/>
    <col min="9474" max="9474" width="12.26953125" style="2" customWidth="1"/>
    <col min="9475" max="9475" width="11.26953125" style="2" customWidth="1"/>
    <col min="9476" max="9476" width="3" style="2" customWidth="1"/>
    <col min="9477" max="9477" width="16.26953125" style="2" customWidth="1"/>
    <col min="9478" max="9478" width="3.26953125" style="2" customWidth="1"/>
    <col min="9479" max="9479" width="14.7265625" style="2" customWidth="1"/>
    <col min="9480" max="9725" width="9.26953125" style="2"/>
    <col min="9726" max="9726" width="10.453125" style="2" customWidth="1"/>
    <col min="9727" max="9727" width="2.54296875" style="2" customWidth="1"/>
    <col min="9728" max="9728" width="15.453125" style="2" customWidth="1"/>
    <col min="9729" max="9729" width="14.26953125" style="2" customWidth="1"/>
    <col min="9730" max="9730" width="12.26953125" style="2" customWidth="1"/>
    <col min="9731" max="9731" width="11.26953125" style="2" customWidth="1"/>
    <col min="9732" max="9732" width="3" style="2" customWidth="1"/>
    <col min="9733" max="9733" width="16.26953125" style="2" customWidth="1"/>
    <col min="9734" max="9734" width="3.26953125" style="2" customWidth="1"/>
    <col min="9735" max="9735" width="14.7265625" style="2" customWidth="1"/>
    <col min="9736" max="9981" width="9.26953125" style="2"/>
    <col min="9982" max="9982" width="10.453125" style="2" customWidth="1"/>
    <col min="9983" max="9983" width="2.54296875" style="2" customWidth="1"/>
    <col min="9984" max="9984" width="15.453125" style="2" customWidth="1"/>
    <col min="9985" max="9985" width="14.26953125" style="2" customWidth="1"/>
    <col min="9986" max="9986" width="12.26953125" style="2" customWidth="1"/>
    <col min="9987" max="9987" width="11.26953125" style="2" customWidth="1"/>
    <col min="9988" max="9988" width="3" style="2" customWidth="1"/>
    <col min="9989" max="9989" width="16.26953125" style="2" customWidth="1"/>
    <col min="9990" max="9990" width="3.26953125" style="2" customWidth="1"/>
    <col min="9991" max="9991" width="14.7265625" style="2" customWidth="1"/>
    <col min="9992" max="10237" width="9.26953125" style="2"/>
    <col min="10238" max="10238" width="10.453125" style="2" customWidth="1"/>
    <col min="10239" max="10239" width="2.54296875" style="2" customWidth="1"/>
    <col min="10240" max="10240" width="15.453125" style="2" customWidth="1"/>
    <col min="10241" max="10241" width="14.26953125" style="2" customWidth="1"/>
    <col min="10242" max="10242" width="12.26953125" style="2" customWidth="1"/>
    <col min="10243" max="10243" width="11.26953125" style="2" customWidth="1"/>
    <col min="10244" max="10244" width="3" style="2" customWidth="1"/>
    <col min="10245" max="10245" width="16.26953125" style="2" customWidth="1"/>
    <col min="10246" max="10246" width="3.26953125" style="2" customWidth="1"/>
    <col min="10247" max="10247" width="14.7265625" style="2" customWidth="1"/>
    <col min="10248" max="10493" width="9.26953125" style="2"/>
    <col min="10494" max="10494" width="10.453125" style="2" customWidth="1"/>
    <col min="10495" max="10495" width="2.54296875" style="2" customWidth="1"/>
    <col min="10496" max="10496" width="15.453125" style="2" customWidth="1"/>
    <col min="10497" max="10497" width="14.26953125" style="2" customWidth="1"/>
    <col min="10498" max="10498" width="12.26953125" style="2" customWidth="1"/>
    <col min="10499" max="10499" width="11.26953125" style="2" customWidth="1"/>
    <col min="10500" max="10500" width="3" style="2" customWidth="1"/>
    <col min="10501" max="10501" width="16.26953125" style="2" customWidth="1"/>
    <col min="10502" max="10502" width="3.26953125" style="2" customWidth="1"/>
    <col min="10503" max="10503" width="14.7265625" style="2" customWidth="1"/>
    <col min="10504" max="10749" width="9.26953125" style="2"/>
    <col min="10750" max="10750" width="10.453125" style="2" customWidth="1"/>
    <col min="10751" max="10751" width="2.54296875" style="2" customWidth="1"/>
    <col min="10752" max="10752" width="15.453125" style="2" customWidth="1"/>
    <col min="10753" max="10753" width="14.26953125" style="2" customWidth="1"/>
    <col min="10754" max="10754" width="12.26953125" style="2" customWidth="1"/>
    <col min="10755" max="10755" width="11.26953125" style="2" customWidth="1"/>
    <col min="10756" max="10756" width="3" style="2" customWidth="1"/>
    <col min="10757" max="10757" width="16.26953125" style="2" customWidth="1"/>
    <col min="10758" max="10758" width="3.26953125" style="2" customWidth="1"/>
    <col min="10759" max="10759" width="14.7265625" style="2" customWidth="1"/>
    <col min="10760" max="11005" width="9.26953125" style="2"/>
    <col min="11006" max="11006" width="10.453125" style="2" customWidth="1"/>
    <col min="11007" max="11007" width="2.54296875" style="2" customWidth="1"/>
    <col min="11008" max="11008" width="15.453125" style="2" customWidth="1"/>
    <col min="11009" max="11009" width="14.26953125" style="2" customWidth="1"/>
    <col min="11010" max="11010" width="12.26953125" style="2" customWidth="1"/>
    <col min="11011" max="11011" width="11.26953125" style="2" customWidth="1"/>
    <col min="11012" max="11012" width="3" style="2" customWidth="1"/>
    <col min="11013" max="11013" width="16.26953125" style="2" customWidth="1"/>
    <col min="11014" max="11014" width="3.26953125" style="2" customWidth="1"/>
    <col min="11015" max="11015" width="14.7265625" style="2" customWidth="1"/>
    <col min="11016" max="11261" width="9.26953125" style="2"/>
    <col min="11262" max="11262" width="10.453125" style="2" customWidth="1"/>
    <col min="11263" max="11263" width="2.54296875" style="2" customWidth="1"/>
    <col min="11264" max="11264" width="15.453125" style="2" customWidth="1"/>
    <col min="11265" max="11265" width="14.26953125" style="2" customWidth="1"/>
    <col min="11266" max="11266" width="12.26953125" style="2" customWidth="1"/>
    <col min="11267" max="11267" width="11.26953125" style="2" customWidth="1"/>
    <col min="11268" max="11268" width="3" style="2" customWidth="1"/>
    <col min="11269" max="11269" width="16.26953125" style="2" customWidth="1"/>
    <col min="11270" max="11270" width="3.26953125" style="2" customWidth="1"/>
    <col min="11271" max="11271" width="14.7265625" style="2" customWidth="1"/>
    <col min="11272" max="11517" width="9.26953125" style="2"/>
    <col min="11518" max="11518" width="10.453125" style="2" customWidth="1"/>
    <col min="11519" max="11519" width="2.54296875" style="2" customWidth="1"/>
    <col min="11520" max="11520" width="15.453125" style="2" customWidth="1"/>
    <col min="11521" max="11521" width="14.26953125" style="2" customWidth="1"/>
    <col min="11522" max="11522" width="12.26953125" style="2" customWidth="1"/>
    <col min="11523" max="11523" width="11.26953125" style="2" customWidth="1"/>
    <col min="11524" max="11524" width="3" style="2" customWidth="1"/>
    <col min="11525" max="11525" width="16.26953125" style="2" customWidth="1"/>
    <col min="11526" max="11526" width="3.26953125" style="2" customWidth="1"/>
    <col min="11527" max="11527" width="14.7265625" style="2" customWidth="1"/>
    <col min="11528" max="11773" width="9.26953125" style="2"/>
    <col min="11774" max="11774" width="10.453125" style="2" customWidth="1"/>
    <col min="11775" max="11775" width="2.54296875" style="2" customWidth="1"/>
    <col min="11776" max="11776" width="15.453125" style="2" customWidth="1"/>
    <col min="11777" max="11777" width="14.26953125" style="2" customWidth="1"/>
    <col min="11778" max="11778" width="12.26953125" style="2" customWidth="1"/>
    <col min="11779" max="11779" width="11.26953125" style="2" customWidth="1"/>
    <col min="11780" max="11780" width="3" style="2" customWidth="1"/>
    <col min="11781" max="11781" width="16.26953125" style="2" customWidth="1"/>
    <col min="11782" max="11782" width="3.26953125" style="2" customWidth="1"/>
    <col min="11783" max="11783" width="14.7265625" style="2" customWidth="1"/>
    <col min="11784" max="12029" width="9.26953125" style="2"/>
    <col min="12030" max="12030" width="10.453125" style="2" customWidth="1"/>
    <col min="12031" max="12031" width="2.54296875" style="2" customWidth="1"/>
    <col min="12032" max="12032" width="15.453125" style="2" customWidth="1"/>
    <col min="12033" max="12033" width="14.26953125" style="2" customWidth="1"/>
    <col min="12034" max="12034" width="12.26953125" style="2" customWidth="1"/>
    <col min="12035" max="12035" width="11.26953125" style="2" customWidth="1"/>
    <col min="12036" max="12036" width="3" style="2" customWidth="1"/>
    <col min="12037" max="12037" width="16.26953125" style="2" customWidth="1"/>
    <col min="12038" max="12038" width="3.26953125" style="2" customWidth="1"/>
    <col min="12039" max="12039" width="14.7265625" style="2" customWidth="1"/>
    <col min="12040" max="12285" width="9.26953125" style="2"/>
    <col min="12286" max="12286" width="10.453125" style="2" customWidth="1"/>
    <col min="12287" max="12287" width="2.54296875" style="2" customWidth="1"/>
    <col min="12288" max="12288" width="15.453125" style="2" customWidth="1"/>
    <col min="12289" max="12289" width="14.26953125" style="2" customWidth="1"/>
    <col min="12290" max="12290" width="12.26953125" style="2" customWidth="1"/>
    <col min="12291" max="12291" width="11.26953125" style="2" customWidth="1"/>
    <col min="12292" max="12292" width="3" style="2" customWidth="1"/>
    <col min="12293" max="12293" width="16.26953125" style="2" customWidth="1"/>
    <col min="12294" max="12294" width="3.26953125" style="2" customWidth="1"/>
    <col min="12295" max="12295" width="14.7265625" style="2" customWidth="1"/>
    <col min="12296" max="12541" width="9.26953125" style="2"/>
    <col min="12542" max="12542" width="10.453125" style="2" customWidth="1"/>
    <col min="12543" max="12543" width="2.54296875" style="2" customWidth="1"/>
    <col min="12544" max="12544" width="15.453125" style="2" customWidth="1"/>
    <col min="12545" max="12545" width="14.26953125" style="2" customWidth="1"/>
    <col min="12546" max="12546" width="12.26953125" style="2" customWidth="1"/>
    <col min="12547" max="12547" width="11.26953125" style="2" customWidth="1"/>
    <col min="12548" max="12548" width="3" style="2" customWidth="1"/>
    <col min="12549" max="12549" width="16.26953125" style="2" customWidth="1"/>
    <col min="12550" max="12550" width="3.26953125" style="2" customWidth="1"/>
    <col min="12551" max="12551" width="14.7265625" style="2" customWidth="1"/>
    <col min="12552" max="12797" width="9.26953125" style="2"/>
    <col min="12798" max="12798" width="10.453125" style="2" customWidth="1"/>
    <col min="12799" max="12799" width="2.54296875" style="2" customWidth="1"/>
    <col min="12800" max="12800" width="15.453125" style="2" customWidth="1"/>
    <col min="12801" max="12801" width="14.26953125" style="2" customWidth="1"/>
    <col min="12802" max="12802" width="12.26953125" style="2" customWidth="1"/>
    <col min="12803" max="12803" width="11.26953125" style="2" customWidth="1"/>
    <col min="12804" max="12804" width="3" style="2" customWidth="1"/>
    <col min="12805" max="12805" width="16.26953125" style="2" customWidth="1"/>
    <col min="12806" max="12806" width="3.26953125" style="2" customWidth="1"/>
    <col min="12807" max="12807" width="14.7265625" style="2" customWidth="1"/>
    <col min="12808" max="13053" width="9.26953125" style="2"/>
    <col min="13054" max="13054" width="10.453125" style="2" customWidth="1"/>
    <col min="13055" max="13055" width="2.54296875" style="2" customWidth="1"/>
    <col min="13056" max="13056" width="15.453125" style="2" customWidth="1"/>
    <col min="13057" max="13057" width="14.26953125" style="2" customWidth="1"/>
    <col min="13058" max="13058" width="12.26953125" style="2" customWidth="1"/>
    <col min="13059" max="13059" width="11.26953125" style="2" customWidth="1"/>
    <col min="13060" max="13060" width="3" style="2" customWidth="1"/>
    <col min="13061" max="13061" width="16.26953125" style="2" customWidth="1"/>
    <col min="13062" max="13062" width="3.26953125" style="2" customWidth="1"/>
    <col min="13063" max="13063" width="14.7265625" style="2" customWidth="1"/>
    <col min="13064" max="13309" width="9.26953125" style="2"/>
    <col min="13310" max="13310" width="10.453125" style="2" customWidth="1"/>
    <col min="13311" max="13311" width="2.54296875" style="2" customWidth="1"/>
    <col min="13312" max="13312" width="15.453125" style="2" customWidth="1"/>
    <col min="13313" max="13313" width="14.26953125" style="2" customWidth="1"/>
    <col min="13314" max="13314" width="12.26953125" style="2" customWidth="1"/>
    <col min="13315" max="13315" width="11.26953125" style="2" customWidth="1"/>
    <col min="13316" max="13316" width="3" style="2" customWidth="1"/>
    <col min="13317" max="13317" width="16.26953125" style="2" customWidth="1"/>
    <col min="13318" max="13318" width="3.26953125" style="2" customWidth="1"/>
    <col min="13319" max="13319" width="14.7265625" style="2" customWidth="1"/>
    <col min="13320" max="13565" width="9.26953125" style="2"/>
    <col min="13566" max="13566" width="10.453125" style="2" customWidth="1"/>
    <col min="13567" max="13567" width="2.54296875" style="2" customWidth="1"/>
    <col min="13568" max="13568" width="15.453125" style="2" customWidth="1"/>
    <col min="13569" max="13569" width="14.26953125" style="2" customWidth="1"/>
    <col min="13570" max="13570" width="12.26953125" style="2" customWidth="1"/>
    <col min="13571" max="13571" width="11.26953125" style="2" customWidth="1"/>
    <col min="13572" max="13572" width="3" style="2" customWidth="1"/>
    <col min="13573" max="13573" width="16.26953125" style="2" customWidth="1"/>
    <col min="13574" max="13574" width="3.26953125" style="2" customWidth="1"/>
    <col min="13575" max="13575" width="14.7265625" style="2" customWidth="1"/>
    <col min="13576" max="13821" width="9.26953125" style="2"/>
    <col min="13822" max="13822" width="10.453125" style="2" customWidth="1"/>
    <col min="13823" max="13823" width="2.54296875" style="2" customWidth="1"/>
    <col min="13824" max="13824" width="15.453125" style="2" customWidth="1"/>
    <col min="13825" max="13825" width="14.26953125" style="2" customWidth="1"/>
    <col min="13826" max="13826" width="12.26953125" style="2" customWidth="1"/>
    <col min="13827" max="13827" width="11.26953125" style="2" customWidth="1"/>
    <col min="13828" max="13828" width="3" style="2" customWidth="1"/>
    <col min="13829" max="13829" width="16.26953125" style="2" customWidth="1"/>
    <col min="13830" max="13830" width="3.26953125" style="2" customWidth="1"/>
    <col min="13831" max="13831" width="14.7265625" style="2" customWidth="1"/>
    <col min="13832" max="14077" width="9.26953125" style="2"/>
    <col min="14078" max="14078" width="10.453125" style="2" customWidth="1"/>
    <col min="14079" max="14079" width="2.54296875" style="2" customWidth="1"/>
    <col min="14080" max="14080" width="15.453125" style="2" customWidth="1"/>
    <col min="14081" max="14081" width="14.26953125" style="2" customWidth="1"/>
    <col min="14082" max="14082" width="12.26953125" style="2" customWidth="1"/>
    <col min="14083" max="14083" width="11.26953125" style="2" customWidth="1"/>
    <col min="14084" max="14084" width="3" style="2" customWidth="1"/>
    <col min="14085" max="14085" width="16.26953125" style="2" customWidth="1"/>
    <col min="14086" max="14086" width="3.26953125" style="2" customWidth="1"/>
    <col min="14087" max="14087" width="14.7265625" style="2" customWidth="1"/>
    <col min="14088" max="14333" width="9.26953125" style="2"/>
    <col min="14334" max="14334" width="10.453125" style="2" customWidth="1"/>
    <col min="14335" max="14335" width="2.54296875" style="2" customWidth="1"/>
    <col min="14336" max="14336" width="15.453125" style="2" customWidth="1"/>
    <col min="14337" max="14337" width="14.26953125" style="2" customWidth="1"/>
    <col min="14338" max="14338" width="12.26953125" style="2" customWidth="1"/>
    <col min="14339" max="14339" width="11.26953125" style="2" customWidth="1"/>
    <col min="14340" max="14340" width="3" style="2" customWidth="1"/>
    <col min="14341" max="14341" width="16.26953125" style="2" customWidth="1"/>
    <col min="14342" max="14342" width="3.26953125" style="2" customWidth="1"/>
    <col min="14343" max="14343" width="14.7265625" style="2" customWidth="1"/>
    <col min="14344" max="14589" width="9.26953125" style="2"/>
    <col min="14590" max="14590" width="10.453125" style="2" customWidth="1"/>
    <col min="14591" max="14591" width="2.54296875" style="2" customWidth="1"/>
    <col min="14592" max="14592" width="15.453125" style="2" customWidth="1"/>
    <col min="14593" max="14593" width="14.26953125" style="2" customWidth="1"/>
    <col min="14594" max="14594" width="12.26953125" style="2" customWidth="1"/>
    <col min="14595" max="14595" width="11.26953125" style="2" customWidth="1"/>
    <col min="14596" max="14596" width="3" style="2" customWidth="1"/>
    <col min="14597" max="14597" width="16.26953125" style="2" customWidth="1"/>
    <col min="14598" max="14598" width="3.26953125" style="2" customWidth="1"/>
    <col min="14599" max="14599" width="14.7265625" style="2" customWidth="1"/>
    <col min="14600" max="14845" width="9.26953125" style="2"/>
    <col min="14846" max="14846" width="10.453125" style="2" customWidth="1"/>
    <col min="14847" max="14847" width="2.54296875" style="2" customWidth="1"/>
    <col min="14848" max="14848" width="15.453125" style="2" customWidth="1"/>
    <col min="14849" max="14849" width="14.26953125" style="2" customWidth="1"/>
    <col min="14850" max="14850" width="12.26953125" style="2" customWidth="1"/>
    <col min="14851" max="14851" width="11.26953125" style="2" customWidth="1"/>
    <col min="14852" max="14852" width="3" style="2" customWidth="1"/>
    <col min="14853" max="14853" width="16.26953125" style="2" customWidth="1"/>
    <col min="14854" max="14854" width="3.26953125" style="2" customWidth="1"/>
    <col min="14855" max="14855" width="14.7265625" style="2" customWidth="1"/>
    <col min="14856" max="15101" width="9.26953125" style="2"/>
    <col min="15102" max="15102" width="10.453125" style="2" customWidth="1"/>
    <col min="15103" max="15103" width="2.54296875" style="2" customWidth="1"/>
    <col min="15104" max="15104" width="15.453125" style="2" customWidth="1"/>
    <col min="15105" max="15105" width="14.26953125" style="2" customWidth="1"/>
    <col min="15106" max="15106" width="12.26953125" style="2" customWidth="1"/>
    <col min="15107" max="15107" width="11.26953125" style="2" customWidth="1"/>
    <col min="15108" max="15108" width="3" style="2" customWidth="1"/>
    <col min="15109" max="15109" width="16.26953125" style="2" customWidth="1"/>
    <col min="15110" max="15110" width="3.26953125" style="2" customWidth="1"/>
    <col min="15111" max="15111" width="14.7265625" style="2" customWidth="1"/>
    <col min="15112" max="15357" width="9.26953125" style="2"/>
    <col min="15358" max="15358" width="10.453125" style="2" customWidth="1"/>
    <col min="15359" max="15359" width="2.54296875" style="2" customWidth="1"/>
    <col min="15360" max="15360" width="15.453125" style="2" customWidth="1"/>
    <col min="15361" max="15361" width="14.26953125" style="2" customWidth="1"/>
    <col min="15362" max="15362" width="12.26953125" style="2" customWidth="1"/>
    <col min="15363" max="15363" width="11.26953125" style="2" customWidth="1"/>
    <col min="15364" max="15364" width="3" style="2" customWidth="1"/>
    <col min="15365" max="15365" width="16.26953125" style="2" customWidth="1"/>
    <col min="15366" max="15366" width="3.26953125" style="2" customWidth="1"/>
    <col min="15367" max="15367" width="14.7265625" style="2" customWidth="1"/>
    <col min="15368" max="15613" width="9.26953125" style="2"/>
    <col min="15614" max="15614" width="10.453125" style="2" customWidth="1"/>
    <col min="15615" max="15615" width="2.54296875" style="2" customWidth="1"/>
    <col min="15616" max="15616" width="15.453125" style="2" customWidth="1"/>
    <col min="15617" max="15617" width="14.26953125" style="2" customWidth="1"/>
    <col min="15618" max="15618" width="12.26953125" style="2" customWidth="1"/>
    <col min="15619" max="15619" width="11.26953125" style="2" customWidth="1"/>
    <col min="15620" max="15620" width="3" style="2" customWidth="1"/>
    <col min="15621" max="15621" width="16.26953125" style="2" customWidth="1"/>
    <col min="15622" max="15622" width="3.26953125" style="2" customWidth="1"/>
    <col min="15623" max="15623" width="14.7265625" style="2" customWidth="1"/>
    <col min="15624" max="15869" width="9.26953125" style="2"/>
    <col min="15870" max="15870" width="10.453125" style="2" customWidth="1"/>
    <col min="15871" max="15871" width="2.54296875" style="2" customWidth="1"/>
    <col min="15872" max="15872" width="15.453125" style="2" customWidth="1"/>
    <col min="15873" max="15873" width="14.26953125" style="2" customWidth="1"/>
    <col min="15874" max="15874" width="12.26953125" style="2" customWidth="1"/>
    <col min="15875" max="15875" width="11.26953125" style="2" customWidth="1"/>
    <col min="15876" max="15876" width="3" style="2" customWidth="1"/>
    <col min="15877" max="15877" width="16.26953125" style="2" customWidth="1"/>
    <col min="15878" max="15878" width="3.26953125" style="2" customWidth="1"/>
    <col min="15879" max="15879" width="14.7265625" style="2" customWidth="1"/>
    <col min="15880" max="16125" width="9.26953125" style="2"/>
    <col min="16126" max="16126" width="10.453125" style="2" customWidth="1"/>
    <col min="16127" max="16127" width="2.54296875" style="2" customWidth="1"/>
    <col min="16128" max="16128" width="15.453125" style="2" customWidth="1"/>
    <col min="16129" max="16129" width="14.26953125" style="2" customWidth="1"/>
    <col min="16130" max="16130" width="12.26953125" style="2" customWidth="1"/>
    <col min="16131" max="16131" width="11.26953125" style="2" customWidth="1"/>
    <col min="16132" max="16132" width="3" style="2" customWidth="1"/>
    <col min="16133" max="16133" width="16.26953125" style="2" customWidth="1"/>
    <col min="16134" max="16134" width="3.26953125" style="2" customWidth="1"/>
    <col min="16135" max="16135" width="14.7265625" style="2" customWidth="1"/>
    <col min="16136" max="16383" width="9.26953125" style="2"/>
    <col min="16384" max="16384" width="9.26953125" style="2" customWidth="1"/>
  </cols>
  <sheetData>
    <row r="1" spans="1:8" ht="13" x14ac:dyDescent="0.35">
      <c r="H1" s="3"/>
    </row>
    <row r="2" spans="1:8" ht="13" x14ac:dyDescent="0.35">
      <c r="H2" s="3"/>
    </row>
    <row r="3" spans="1:8" ht="27" customHeight="1" x14ac:dyDescent="0.35">
      <c r="A3" s="37" t="s">
        <v>0</v>
      </c>
      <c r="B3" s="37"/>
      <c r="C3" s="37"/>
      <c r="D3" s="37"/>
      <c r="E3" s="37"/>
      <c r="F3" s="37"/>
      <c r="G3" s="37"/>
      <c r="H3" s="37"/>
    </row>
    <row r="4" spans="1:8" ht="11.25" customHeight="1" x14ac:dyDescent="0.35">
      <c r="A4" s="38" t="s">
        <v>1</v>
      </c>
      <c r="B4" s="38"/>
      <c r="C4" s="38"/>
      <c r="D4" s="38"/>
      <c r="E4" s="38"/>
      <c r="F4" s="38"/>
      <c r="G4" s="38"/>
      <c r="H4" s="38"/>
    </row>
    <row r="5" spans="1:8" ht="11.25" customHeight="1" x14ac:dyDescent="0.35">
      <c r="C5" s="14"/>
      <c r="H5" s="4"/>
    </row>
    <row r="6" spans="1:8" ht="15" customHeight="1" x14ac:dyDescent="0.35">
      <c r="A6" s="39" t="s">
        <v>2</v>
      </c>
      <c r="B6" s="5"/>
      <c r="C6" s="41" t="s">
        <v>3</v>
      </c>
      <c r="D6" s="42"/>
      <c r="E6" s="42"/>
      <c r="F6" s="43"/>
      <c r="G6" s="44" t="s">
        <v>4</v>
      </c>
      <c r="H6" s="44" t="s">
        <v>5</v>
      </c>
    </row>
    <row r="7" spans="1:8" ht="58.5" customHeight="1" x14ac:dyDescent="0.35">
      <c r="A7" s="40"/>
      <c r="B7" s="6"/>
      <c r="C7" s="7" t="s">
        <v>6</v>
      </c>
      <c r="D7" s="7" t="s">
        <v>7</v>
      </c>
      <c r="E7" s="7" t="s">
        <v>8</v>
      </c>
      <c r="F7" s="7" t="s">
        <v>9</v>
      </c>
      <c r="G7" s="45"/>
      <c r="H7" s="45"/>
    </row>
    <row r="8" spans="1:8" ht="12" customHeight="1" x14ac:dyDescent="0.35">
      <c r="A8" s="8">
        <v>1983</v>
      </c>
      <c r="C8" s="9">
        <v>112.7</v>
      </c>
      <c r="D8" s="10">
        <v>97.5</v>
      </c>
      <c r="E8" s="1">
        <v>21.4</v>
      </c>
      <c r="F8" s="1">
        <v>231.8</v>
      </c>
      <c r="G8" s="11">
        <v>139.1</v>
      </c>
      <c r="H8" s="10">
        <v>546.9</v>
      </c>
    </row>
    <row r="9" spans="1:8" ht="12" customHeight="1" x14ac:dyDescent="0.35">
      <c r="A9" s="8">
        <v>1984</v>
      </c>
      <c r="C9" s="10">
        <v>96.1</v>
      </c>
      <c r="D9" s="9">
        <v>179.6</v>
      </c>
      <c r="E9" s="9">
        <v>24</v>
      </c>
      <c r="F9" s="9">
        <v>299.7</v>
      </c>
      <c r="G9" s="11">
        <v>203.3</v>
      </c>
      <c r="H9" s="10">
        <v>643.4</v>
      </c>
    </row>
    <row r="10" spans="1:8" ht="12" customHeight="1" x14ac:dyDescent="0.35">
      <c r="A10" s="8">
        <v>1985</v>
      </c>
      <c r="C10" s="9">
        <v>163</v>
      </c>
      <c r="D10" s="9">
        <v>185.1</v>
      </c>
      <c r="E10" s="9">
        <v>24.3</v>
      </c>
      <c r="F10" s="9">
        <v>372.4</v>
      </c>
      <c r="G10" s="11">
        <v>264.3</v>
      </c>
      <c r="H10" s="10">
        <v>751.5</v>
      </c>
    </row>
    <row r="11" spans="1:8" ht="12" customHeight="1" x14ac:dyDescent="0.35">
      <c r="A11" s="8">
        <v>1986</v>
      </c>
      <c r="C11" s="10">
        <v>79.2</v>
      </c>
      <c r="D11" s="9">
        <v>118.1</v>
      </c>
      <c r="E11" s="9">
        <v>23.2</v>
      </c>
      <c r="F11" s="9">
        <v>220.6</v>
      </c>
      <c r="G11" s="11">
        <v>172.1</v>
      </c>
      <c r="H11" s="10">
        <v>800</v>
      </c>
    </row>
    <row r="12" spans="1:8" ht="12" customHeight="1" x14ac:dyDescent="0.35">
      <c r="A12" s="8">
        <v>1987</v>
      </c>
      <c r="C12" s="10">
        <v>72.400000000000006</v>
      </c>
      <c r="D12" s="9">
        <v>143.19999999999999</v>
      </c>
      <c r="E12" s="9">
        <v>35.5</v>
      </c>
      <c r="F12" s="9">
        <v>251.1</v>
      </c>
      <c r="G12" s="11">
        <v>210.5</v>
      </c>
      <c r="H12" s="10">
        <v>840.6</v>
      </c>
    </row>
    <row r="13" spans="1:8" ht="12" customHeight="1" x14ac:dyDescent="0.35">
      <c r="A13" s="8">
        <v>1988</v>
      </c>
      <c r="C13" s="9">
        <v>100.7</v>
      </c>
      <c r="D13" s="9">
        <v>172.1</v>
      </c>
      <c r="E13" s="9">
        <v>34.799999999999997</v>
      </c>
      <c r="F13" s="9">
        <v>307.7</v>
      </c>
      <c r="G13" s="11">
        <v>214.3</v>
      </c>
      <c r="H13" s="10">
        <v>933.9</v>
      </c>
    </row>
    <row r="14" spans="1:8" ht="12" customHeight="1" x14ac:dyDescent="0.35">
      <c r="A14" s="8">
        <v>1989</v>
      </c>
      <c r="C14" s="9">
        <v>123.5</v>
      </c>
      <c r="D14" s="9">
        <v>181.8</v>
      </c>
      <c r="E14" s="9">
        <v>40.6</v>
      </c>
      <c r="F14" s="9">
        <v>345.9</v>
      </c>
      <c r="G14" s="11">
        <v>262.8</v>
      </c>
      <c r="H14" s="9">
        <v>1017</v>
      </c>
    </row>
    <row r="15" spans="1:8" ht="12" customHeight="1" x14ac:dyDescent="0.35">
      <c r="A15" s="8">
        <v>1990</v>
      </c>
      <c r="C15" s="10">
        <v>87.4</v>
      </c>
      <c r="D15" s="9">
        <v>170</v>
      </c>
      <c r="E15" s="9">
        <v>18.899999999999999</v>
      </c>
      <c r="F15" s="9">
        <v>276.3</v>
      </c>
      <c r="G15" s="11">
        <v>301.3</v>
      </c>
      <c r="H15" s="10">
        <v>991.9</v>
      </c>
    </row>
    <row r="16" spans="1:8" ht="12" customHeight="1" x14ac:dyDescent="0.35">
      <c r="A16" s="8">
        <v>1991</v>
      </c>
      <c r="C16" s="10">
        <v>88.5</v>
      </c>
      <c r="D16" s="9">
        <v>222.7</v>
      </c>
      <c r="E16" s="9">
        <v>27</v>
      </c>
      <c r="F16" s="9">
        <v>338.2</v>
      </c>
      <c r="G16" s="11">
        <v>208.8</v>
      </c>
      <c r="H16" s="9">
        <v>1121.3</v>
      </c>
    </row>
    <row r="17" spans="1:8" ht="12" customHeight="1" x14ac:dyDescent="0.35">
      <c r="A17" s="8">
        <v>1992</v>
      </c>
      <c r="C17" s="10">
        <v>66.8</v>
      </c>
      <c r="D17" s="9">
        <v>198.4</v>
      </c>
      <c r="E17" s="9">
        <v>20.399999999999999</v>
      </c>
      <c r="F17" s="9">
        <v>285.8</v>
      </c>
      <c r="G17" s="11">
        <v>178.2</v>
      </c>
      <c r="H17" s="9">
        <v>1229</v>
      </c>
    </row>
    <row r="18" spans="1:8" ht="12" customHeight="1" x14ac:dyDescent="0.35">
      <c r="A18" s="8">
        <v>1993</v>
      </c>
      <c r="C18" s="10">
        <v>85.5</v>
      </c>
      <c r="D18" s="9">
        <v>267</v>
      </c>
      <c r="E18" s="9">
        <v>18.600000000000001</v>
      </c>
      <c r="F18" s="12">
        <v>371.1</v>
      </c>
      <c r="G18" s="11">
        <v>169.1</v>
      </c>
      <c r="H18" s="9">
        <v>1431</v>
      </c>
    </row>
    <row r="19" spans="1:8" ht="12" customHeight="1" x14ac:dyDescent="0.35">
      <c r="A19" s="8">
        <v>1994</v>
      </c>
      <c r="C19" s="17">
        <v>0</v>
      </c>
      <c r="D19" s="17">
        <v>0</v>
      </c>
      <c r="E19" s="12">
        <v>392.1</v>
      </c>
      <c r="F19" s="12">
        <v>392.1</v>
      </c>
      <c r="G19" s="12">
        <f>-+SUM(G63:G66)</f>
        <v>-246.3</v>
      </c>
      <c r="H19" s="12">
        <v>1383.5</v>
      </c>
    </row>
    <row r="20" spans="1:8" ht="12" customHeight="1" x14ac:dyDescent="0.35">
      <c r="A20" s="8">
        <v>1995</v>
      </c>
      <c r="C20" s="17">
        <v>0</v>
      </c>
      <c r="D20" s="17">
        <v>0</v>
      </c>
      <c r="E20" s="12">
        <v>486.5</v>
      </c>
      <c r="F20" s="12">
        <v>486.5</v>
      </c>
      <c r="G20" s="12">
        <f>-+SUM(G68:G71)</f>
        <v>-1119.0999999999999</v>
      </c>
      <c r="H20" s="12">
        <v>1217.8</v>
      </c>
    </row>
    <row r="21" spans="1:8" ht="12" customHeight="1" x14ac:dyDescent="0.35">
      <c r="A21" s="8">
        <v>1996</v>
      </c>
      <c r="C21" s="17">
        <v>0</v>
      </c>
      <c r="D21" s="17">
        <v>0</v>
      </c>
      <c r="E21" s="12">
        <v>465.86699999999996</v>
      </c>
      <c r="F21" s="12">
        <v>465.86699999999996</v>
      </c>
      <c r="G21" s="12">
        <f>-+SUM(G73:G76)</f>
        <v>-387.5</v>
      </c>
      <c r="H21" s="12">
        <v>1404.6</v>
      </c>
    </row>
    <row r="22" spans="1:8" ht="12" customHeight="1" x14ac:dyDescent="0.35">
      <c r="A22" s="8">
        <v>1997</v>
      </c>
      <c r="C22" s="17">
        <v>0</v>
      </c>
      <c r="D22" s="17">
        <v>0</v>
      </c>
      <c r="E22" s="12">
        <v>465.2</v>
      </c>
      <c r="F22" s="12">
        <v>465.2</v>
      </c>
      <c r="G22" s="12">
        <f>-+SUM(G78:G80)</f>
        <v>-293.7</v>
      </c>
      <c r="H22" s="12">
        <v>1786.5</v>
      </c>
    </row>
    <row r="23" spans="1:8" ht="12" customHeight="1" x14ac:dyDescent="0.35">
      <c r="A23" s="8">
        <v>1998</v>
      </c>
      <c r="C23" s="17">
        <v>0</v>
      </c>
      <c r="D23" s="17">
        <v>0</v>
      </c>
      <c r="E23" s="12">
        <v>644.9</v>
      </c>
      <c r="F23" s="12">
        <v>644.9</v>
      </c>
      <c r="G23" s="12">
        <f>-+SUM(G82:G85)</f>
        <v>-556.1</v>
      </c>
      <c r="H23" s="12">
        <v>1875.3</v>
      </c>
    </row>
    <row r="24" spans="1:8" ht="12" customHeight="1" x14ac:dyDescent="0.35">
      <c r="A24" s="8">
        <v>1999</v>
      </c>
      <c r="C24" s="17">
        <v>0</v>
      </c>
      <c r="D24" s="17">
        <v>0</v>
      </c>
      <c r="E24" s="12">
        <v>454.464</v>
      </c>
      <c r="F24" s="12">
        <v>454.464</v>
      </c>
      <c r="G24" s="12">
        <f>-+SUM(G87:G90)</f>
        <v>-489.8</v>
      </c>
      <c r="H24" s="9">
        <v>1840</v>
      </c>
    </row>
    <row r="25" spans="1:8" ht="12" customHeight="1" x14ac:dyDescent="0.35">
      <c r="A25" s="8">
        <v>2000</v>
      </c>
      <c r="C25" s="17">
        <v>0</v>
      </c>
      <c r="D25" s="17">
        <v>0</v>
      </c>
      <c r="E25" s="12">
        <v>322.39999999999998</v>
      </c>
      <c r="F25" s="12">
        <v>322.39999999999998</v>
      </c>
      <c r="G25" s="12">
        <f>-+SUM(G92:G95)</f>
        <v>-240.6</v>
      </c>
      <c r="H25" s="9">
        <v>1921.8</v>
      </c>
    </row>
    <row r="26" spans="1:8" ht="12" customHeight="1" x14ac:dyDescent="0.35">
      <c r="A26" s="8">
        <v>2001</v>
      </c>
      <c r="C26" s="17">
        <v>0</v>
      </c>
      <c r="D26" s="17">
        <v>0</v>
      </c>
      <c r="E26" s="12">
        <v>251.4</v>
      </c>
      <c r="F26" s="12">
        <v>251.4</v>
      </c>
      <c r="G26" s="12">
        <f>-+SUM(G97:G100)</f>
        <v>-359.8</v>
      </c>
      <c r="H26" s="12">
        <v>1813.4</v>
      </c>
    </row>
    <row r="27" spans="1:8" ht="12" customHeight="1" x14ac:dyDescent="0.35">
      <c r="A27" s="21">
        <v>2002</v>
      </c>
      <c r="B27" s="16"/>
      <c r="C27" s="17">
        <v>0</v>
      </c>
      <c r="D27" s="17">
        <v>0</v>
      </c>
      <c r="E27" s="12">
        <v>506.6</v>
      </c>
      <c r="F27" s="12">
        <v>506.6</v>
      </c>
      <c r="G27" s="12">
        <f>-+SUM(G102:G105)</f>
        <v>-597.09999999999991</v>
      </c>
      <c r="H27" s="12">
        <v>1722.9</v>
      </c>
    </row>
    <row r="28" spans="1:8" ht="12" customHeight="1" x14ac:dyDescent="0.35">
      <c r="A28" s="21">
        <v>2003</v>
      </c>
      <c r="B28" s="16"/>
      <c r="C28" s="17">
        <v>0</v>
      </c>
      <c r="D28" s="17">
        <v>0</v>
      </c>
      <c r="E28" s="12">
        <v>305.39999999999998</v>
      </c>
      <c r="F28" s="12">
        <v>305.39999999999998</v>
      </c>
      <c r="G28" s="12">
        <f>-+SUM(G107:G110)</f>
        <v>-258.3</v>
      </c>
      <c r="H28" s="12">
        <v>1770</v>
      </c>
    </row>
    <row r="29" spans="1:8" ht="12" customHeight="1" x14ac:dyDescent="0.35">
      <c r="A29" s="21">
        <v>2004</v>
      </c>
      <c r="B29" s="16"/>
      <c r="C29" s="17">
        <v>0</v>
      </c>
      <c r="D29" s="17">
        <v>0</v>
      </c>
      <c r="E29" s="12">
        <v>361.2</v>
      </c>
      <c r="F29" s="12">
        <v>361.2</v>
      </c>
      <c r="G29" s="12">
        <f>-+SUM(G112:G115)</f>
        <v>-311.79999999999995</v>
      </c>
      <c r="H29" s="12">
        <v>1819.4</v>
      </c>
    </row>
    <row r="30" spans="1:8" ht="12" customHeight="1" x14ac:dyDescent="0.35">
      <c r="A30" s="21">
        <v>2005</v>
      </c>
      <c r="B30" s="16"/>
      <c r="C30" s="17">
        <v>0</v>
      </c>
      <c r="D30" s="17">
        <v>0</v>
      </c>
      <c r="E30" s="12">
        <v>514.70000000000005</v>
      </c>
      <c r="F30" s="12">
        <v>514.70000000000005</v>
      </c>
      <c r="G30" s="12">
        <f>-+SUM(G117:G120)</f>
        <v>-107.30000000000001</v>
      </c>
      <c r="H30" s="12">
        <v>2226.8000000000002</v>
      </c>
    </row>
    <row r="31" spans="1:8" ht="12" customHeight="1" x14ac:dyDescent="0.35">
      <c r="A31" s="21">
        <v>2006</v>
      </c>
      <c r="B31" s="16"/>
      <c r="C31" s="17">
        <v>0</v>
      </c>
      <c r="D31" s="17">
        <v>0</v>
      </c>
      <c r="E31" s="12">
        <v>687.5</v>
      </c>
      <c r="F31" s="12">
        <v>687.5</v>
      </c>
      <c r="G31" s="12">
        <f>-+SUM(G122:G125)</f>
        <v>-387.5</v>
      </c>
      <c r="H31" s="12">
        <v>2526.8000000000002</v>
      </c>
    </row>
    <row r="32" spans="1:8" ht="12" customHeight="1" x14ac:dyDescent="0.35">
      <c r="A32" s="21">
        <v>2007</v>
      </c>
      <c r="B32" s="16"/>
      <c r="C32" s="17">
        <v>0</v>
      </c>
      <c r="D32" s="17">
        <v>0</v>
      </c>
      <c r="E32" s="12">
        <v>1113.5999999999999</v>
      </c>
      <c r="F32" s="12">
        <v>1113.5999999999999</v>
      </c>
      <c r="G32" s="12">
        <f>-+SUM(G127:G130)</f>
        <v>-988.9</v>
      </c>
      <c r="H32" s="12">
        <v>2851</v>
      </c>
    </row>
    <row r="33" spans="1:9" ht="12" customHeight="1" x14ac:dyDescent="0.35">
      <c r="A33" s="21">
        <v>2008</v>
      </c>
      <c r="B33" s="16"/>
      <c r="C33" s="17">
        <v>0</v>
      </c>
      <c r="D33" s="17">
        <v>0</v>
      </c>
      <c r="E33" s="12">
        <v>312</v>
      </c>
      <c r="F33" s="12">
        <v>312</v>
      </c>
      <c r="G33" s="12">
        <f>-+SUM(G132:G135)</f>
        <v>-1129.9000000000001</v>
      </c>
      <c r="H33" s="12">
        <v>5876.8</v>
      </c>
    </row>
    <row r="34" spans="1:9" ht="12" customHeight="1" x14ac:dyDescent="0.35">
      <c r="A34" s="21">
        <v>2009</v>
      </c>
      <c r="B34" s="16"/>
      <c r="C34" s="17">
        <v>0</v>
      </c>
      <c r="D34" s="17">
        <v>0</v>
      </c>
      <c r="E34" s="12">
        <v>983.4</v>
      </c>
      <c r="F34" s="12">
        <v>983.4</v>
      </c>
      <c r="G34" s="12">
        <f>-+SUM(G137:G140)</f>
        <v>-877.50000000000023</v>
      </c>
      <c r="H34" s="12">
        <v>5982.7</v>
      </c>
    </row>
    <row r="35" spans="1:9" ht="12" customHeight="1" x14ac:dyDescent="0.35">
      <c r="A35" s="21">
        <v>2010</v>
      </c>
      <c r="B35" s="16"/>
      <c r="C35" s="17">
        <v>0</v>
      </c>
      <c r="D35" s="17">
        <v>0</v>
      </c>
      <c r="E35" s="12">
        <v>2027.5</v>
      </c>
      <c r="F35" s="12">
        <f>+E35</f>
        <v>2027.5</v>
      </c>
      <c r="G35" s="12">
        <f>-+SUM(G142:G145)</f>
        <v>988.2</v>
      </c>
      <c r="H35" s="12">
        <v>7022</v>
      </c>
    </row>
    <row r="36" spans="1:9" ht="12" customHeight="1" x14ac:dyDescent="0.35">
      <c r="A36" s="21">
        <v>2011</v>
      </c>
      <c r="B36" s="16"/>
      <c r="C36" s="17">
        <v>0</v>
      </c>
      <c r="D36" s="17">
        <v>0</v>
      </c>
      <c r="E36" s="12">
        <v>1548.8</v>
      </c>
      <c r="F36" s="12">
        <f t="shared" ref="F36:F45" si="0">+E36</f>
        <v>1548.8</v>
      </c>
      <c r="G36" s="12">
        <f>-+SUM(G147:G150)</f>
        <v>884</v>
      </c>
      <c r="H36" s="12">
        <v>7686.8</v>
      </c>
    </row>
    <row r="37" spans="1:9" s="4" customFormat="1" ht="12" customHeight="1" x14ac:dyDescent="0.35">
      <c r="A37" s="21">
        <v>2012</v>
      </c>
      <c r="B37" s="16"/>
      <c r="C37" s="17">
        <v>0</v>
      </c>
      <c r="D37" s="17">
        <v>0</v>
      </c>
      <c r="E37" s="12">
        <v>1302.2</v>
      </c>
      <c r="F37" s="12">
        <f t="shared" si="0"/>
        <v>1302.2</v>
      </c>
      <c r="G37" s="12">
        <f>-+SUM(G152:G155)</f>
        <v>978.8</v>
      </c>
      <c r="H37" s="12">
        <v>8010.2</v>
      </c>
      <c r="I37" s="13"/>
    </row>
    <row r="38" spans="1:9" s="4" customFormat="1" ht="12" customHeight="1" x14ac:dyDescent="0.35">
      <c r="A38" s="21">
        <v>2013</v>
      </c>
      <c r="B38" s="16"/>
      <c r="C38" s="17">
        <v>0</v>
      </c>
      <c r="D38" s="17">
        <v>0</v>
      </c>
      <c r="E38" s="12">
        <f>+SUM(E157:E160)</f>
        <v>1380</v>
      </c>
      <c r="F38" s="12">
        <f t="shared" si="0"/>
        <v>1380</v>
      </c>
      <c r="G38" s="12">
        <f>-+SUM(G157:G160)</f>
        <v>1124.3</v>
      </c>
      <c r="H38" s="12">
        <v>8265.9</v>
      </c>
    </row>
    <row r="39" spans="1:9" s="4" customFormat="1" ht="12" customHeight="1" x14ac:dyDescent="0.35">
      <c r="A39" s="21">
        <v>2014</v>
      </c>
      <c r="B39" s="16"/>
      <c r="C39" s="17">
        <v>0</v>
      </c>
      <c r="D39" s="17">
        <v>0</v>
      </c>
      <c r="E39" s="12">
        <f>+SUM(E162:E165)</f>
        <v>1673.2</v>
      </c>
      <c r="F39" s="12">
        <f t="shared" si="0"/>
        <v>1673.2</v>
      </c>
      <c r="G39" s="12">
        <f>-SUM(G162:G165)</f>
        <v>896.8</v>
      </c>
      <c r="H39" s="12">
        <v>9752.2999999999993</v>
      </c>
    </row>
    <row r="40" spans="1:9" s="4" customFormat="1" ht="12" customHeight="1" x14ac:dyDescent="0.35">
      <c r="A40" s="21">
        <v>2015</v>
      </c>
      <c r="B40" s="16"/>
      <c r="C40" s="17">
        <v>0</v>
      </c>
      <c r="D40" s="17">
        <v>0</v>
      </c>
      <c r="E40" s="12">
        <f>+SUM(E167:E170)</f>
        <v>2300.4</v>
      </c>
      <c r="F40" s="12">
        <f t="shared" si="0"/>
        <v>2300.4</v>
      </c>
      <c r="G40" s="12">
        <f>-SUM(G167:G170)</f>
        <v>1387.8</v>
      </c>
      <c r="H40" s="12">
        <v>10664.9</v>
      </c>
    </row>
    <row r="41" spans="1:9" ht="12" customHeight="1" x14ac:dyDescent="0.35">
      <c r="A41" s="21">
        <v>2016</v>
      </c>
      <c r="B41" s="16"/>
      <c r="C41" s="17">
        <v>0</v>
      </c>
      <c r="D41" s="17">
        <v>0</v>
      </c>
      <c r="E41" s="12">
        <f>+SUM(E172:E175)</f>
        <v>2336.2999999999997</v>
      </c>
      <c r="F41" s="12">
        <f t="shared" si="0"/>
        <v>2336.2999999999997</v>
      </c>
      <c r="G41" s="12">
        <f>-SUM(G172:G175)</f>
        <v>2006.8</v>
      </c>
      <c r="H41" s="12">
        <v>10994.4</v>
      </c>
    </row>
    <row r="42" spans="1:9" ht="12" customHeight="1" x14ac:dyDescent="0.35">
      <c r="A42" s="21">
        <v>2017</v>
      </c>
      <c r="B42" s="16"/>
      <c r="C42" s="17">
        <v>0</v>
      </c>
      <c r="D42" s="17">
        <v>0</v>
      </c>
      <c r="E42" s="12">
        <f>+SUM(E177:E180)</f>
        <v>3004.1</v>
      </c>
      <c r="F42" s="12">
        <f t="shared" si="0"/>
        <v>3004.1</v>
      </c>
      <c r="G42" s="12">
        <f>-SUM(G177:G180)</f>
        <v>2898.6</v>
      </c>
      <c r="H42" s="12">
        <v>11099.9</v>
      </c>
    </row>
    <row r="43" spans="1:9" ht="12" customHeight="1" x14ac:dyDescent="0.35">
      <c r="A43" s="21">
        <v>2018</v>
      </c>
      <c r="B43" s="16"/>
      <c r="C43" s="17">
        <v>0</v>
      </c>
      <c r="D43" s="17">
        <v>0</v>
      </c>
      <c r="E43" s="12">
        <f>+SUM(E182:E185)</f>
        <v>1794.4</v>
      </c>
      <c r="F43" s="12">
        <f t="shared" si="0"/>
        <v>1794.4</v>
      </c>
      <c r="G43" s="12">
        <f>-SUM(G182:G185)</f>
        <v>1298.5999999999999</v>
      </c>
      <c r="H43" s="12">
        <v>11595.7</v>
      </c>
    </row>
    <row r="44" spans="1:9" ht="12" customHeight="1" x14ac:dyDescent="0.35">
      <c r="A44" s="21">
        <v>2019</v>
      </c>
      <c r="B44" s="16"/>
      <c r="C44" s="17">
        <v>0</v>
      </c>
      <c r="D44" s="17">
        <v>0</v>
      </c>
      <c r="E44" s="12">
        <f>+SUM(E187:E190)</f>
        <v>1938.0900000000001</v>
      </c>
      <c r="F44" s="12">
        <f t="shared" si="0"/>
        <v>1938.0900000000001</v>
      </c>
      <c r="G44" s="12">
        <f>-SUM(G187:G190)</f>
        <v>1306.190000000001</v>
      </c>
      <c r="H44" s="12">
        <v>12227.6</v>
      </c>
    </row>
    <row r="45" spans="1:9" ht="15.75" customHeight="1" x14ac:dyDescent="0.35">
      <c r="A45" s="21">
        <v>2020</v>
      </c>
      <c r="B45" s="16"/>
      <c r="C45" s="17">
        <v>0</v>
      </c>
      <c r="D45" s="17">
        <v>0</v>
      </c>
      <c r="E45" s="12">
        <f>+SUM(E192:E195)</f>
        <v>1449.3000000000002</v>
      </c>
      <c r="F45" s="12">
        <f t="shared" si="0"/>
        <v>1449.3000000000002</v>
      </c>
      <c r="G45" s="12">
        <f>-SUM(G192:G195)</f>
        <v>1210.794000000001</v>
      </c>
      <c r="H45" s="12">
        <v>12466.1</v>
      </c>
    </row>
    <row r="46" spans="1:9" ht="15.75" customHeight="1" x14ac:dyDescent="0.35">
      <c r="A46" s="21">
        <v>2021</v>
      </c>
      <c r="B46" s="16"/>
      <c r="C46" s="17">
        <v>0</v>
      </c>
      <c r="D46" s="17">
        <v>0</v>
      </c>
      <c r="E46" s="12">
        <v>196.3</v>
      </c>
      <c r="F46" s="12">
        <v>196.3</v>
      </c>
      <c r="G46" s="12">
        <v>180.20000000000147</v>
      </c>
      <c r="H46" s="12">
        <v>12043.8</v>
      </c>
    </row>
    <row r="47" spans="1:9" s="4" customFormat="1" ht="13.5" customHeight="1" x14ac:dyDescent="0.35">
      <c r="A47" s="21">
        <v>2022</v>
      </c>
      <c r="B47" s="16"/>
      <c r="C47" s="17">
        <v>0</v>
      </c>
      <c r="D47" s="17">
        <v>0</v>
      </c>
      <c r="E47" s="12">
        <v>320.89999999999998</v>
      </c>
      <c r="F47" s="12">
        <v>320.89999999999998</v>
      </c>
      <c r="G47" s="12">
        <v>170.20000000000107</v>
      </c>
      <c r="H47" s="12">
        <v>12941.8</v>
      </c>
    </row>
    <row r="48" spans="1:9" s="4" customFormat="1" ht="13.5" customHeight="1" x14ac:dyDescent="0.35">
      <c r="A48" s="21">
        <v>2023</v>
      </c>
      <c r="B48" s="16"/>
      <c r="C48" s="17">
        <v>0</v>
      </c>
      <c r="D48" s="17">
        <v>0</v>
      </c>
      <c r="E48" s="12">
        <v>117.4</v>
      </c>
      <c r="F48" s="12">
        <v>117.4</v>
      </c>
      <c r="G48" s="12">
        <v>513.70000000000005</v>
      </c>
      <c r="H48" s="12">
        <v>14021.1</v>
      </c>
    </row>
    <row r="49" spans="1:8" ht="9" customHeight="1" x14ac:dyDescent="0.35">
      <c r="A49" s="22"/>
      <c r="B49" s="18"/>
      <c r="C49" s="19"/>
      <c r="D49" s="19"/>
      <c r="E49" s="19"/>
      <c r="F49" s="14"/>
      <c r="G49" s="14"/>
      <c r="H49" s="14"/>
    </row>
    <row r="50" spans="1:8" ht="12" customHeight="1" x14ac:dyDescent="0.35">
      <c r="A50" s="23">
        <v>1993</v>
      </c>
      <c r="B50" s="23"/>
      <c r="C50" s="17">
        <v>0</v>
      </c>
      <c r="D50" s="17">
        <v>0</v>
      </c>
      <c r="E50" s="17">
        <v>0</v>
      </c>
      <c r="F50" s="12"/>
      <c r="G50" s="9"/>
      <c r="H50" s="12"/>
    </row>
    <row r="51" spans="1:8" ht="12" customHeight="1" x14ac:dyDescent="0.35">
      <c r="A51" s="1" t="s">
        <v>10</v>
      </c>
      <c r="C51" s="17">
        <v>0</v>
      </c>
      <c r="D51" s="17">
        <v>0</v>
      </c>
      <c r="E51" s="12">
        <v>41.4</v>
      </c>
      <c r="F51" s="12">
        <v>41.4</v>
      </c>
      <c r="G51" s="9">
        <v>10.199999999999999</v>
      </c>
      <c r="H51" s="12">
        <v>1260.2</v>
      </c>
    </row>
    <row r="52" spans="1:8" ht="12" customHeight="1" x14ac:dyDescent="0.35">
      <c r="A52" s="1" t="s">
        <v>11</v>
      </c>
      <c r="C52" s="17">
        <v>0</v>
      </c>
      <c r="D52" s="17">
        <v>0</v>
      </c>
      <c r="E52" s="12">
        <v>26.7</v>
      </c>
      <c r="F52" s="12">
        <v>26.7</v>
      </c>
      <c r="G52" s="9">
        <v>1.7</v>
      </c>
      <c r="H52" s="12">
        <v>1285.2</v>
      </c>
    </row>
    <row r="53" spans="1:8" ht="12" customHeight="1" x14ac:dyDescent="0.35">
      <c r="A53" s="16" t="s">
        <v>12</v>
      </c>
      <c r="B53" s="16"/>
      <c r="C53" s="17">
        <v>0</v>
      </c>
      <c r="D53" s="17">
        <v>0</v>
      </c>
      <c r="E53" s="17">
        <v>0</v>
      </c>
      <c r="F53" s="17">
        <v>0</v>
      </c>
      <c r="G53" s="12">
        <v>20.2</v>
      </c>
      <c r="H53" s="12">
        <v>1309.8</v>
      </c>
    </row>
    <row r="54" spans="1:8" ht="12" customHeight="1" x14ac:dyDescent="0.35">
      <c r="A54" s="16" t="s">
        <v>13</v>
      </c>
      <c r="B54" s="16"/>
      <c r="C54" s="17">
        <v>0</v>
      </c>
      <c r="D54" s="17">
        <v>0</v>
      </c>
      <c r="E54" s="17">
        <v>0</v>
      </c>
      <c r="F54" s="17">
        <v>0</v>
      </c>
      <c r="G54" s="12">
        <v>5.0999999999999996</v>
      </c>
      <c r="H54" s="12">
        <v>1321.8</v>
      </c>
    </row>
    <row r="55" spans="1:8" ht="12" customHeight="1" x14ac:dyDescent="0.35">
      <c r="A55" s="16" t="s">
        <v>14</v>
      </c>
      <c r="B55" s="16"/>
      <c r="C55" s="17">
        <v>0</v>
      </c>
      <c r="D55" s="17">
        <v>0</v>
      </c>
      <c r="E55" s="17">
        <v>0</v>
      </c>
      <c r="F55" s="17">
        <v>0</v>
      </c>
      <c r="G55" s="12">
        <v>50</v>
      </c>
      <c r="H55" s="12">
        <v>1302.8</v>
      </c>
    </row>
    <row r="56" spans="1:8" ht="12" customHeight="1" x14ac:dyDescent="0.35">
      <c r="A56" s="16" t="s">
        <v>15</v>
      </c>
      <c r="B56" s="16"/>
      <c r="C56" s="17">
        <v>0</v>
      </c>
      <c r="D56" s="17">
        <v>0</v>
      </c>
      <c r="E56" s="17">
        <v>0</v>
      </c>
      <c r="F56" s="17">
        <v>0</v>
      </c>
      <c r="G56" s="12">
        <v>26.1</v>
      </c>
      <c r="H56" s="12">
        <v>1317.6</v>
      </c>
    </row>
    <row r="57" spans="1:8" ht="12" customHeight="1" x14ac:dyDescent="0.35">
      <c r="A57" s="16" t="s">
        <v>16</v>
      </c>
      <c r="B57" s="16"/>
      <c r="C57" s="17">
        <v>0</v>
      </c>
      <c r="D57" s="17">
        <v>0</v>
      </c>
      <c r="E57" s="17">
        <v>0</v>
      </c>
      <c r="F57" s="17">
        <v>0</v>
      </c>
      <c r="G57" s="12">
        <v>15.7</v>
      </c>
      <c r="H57" s="12">
        <v>1341.2</v>
      </c>
    </row>
    <row r="58" spans="1:8" ht="12" customHeight="1" x14ac:dyDescent="0.35">
      <c r="A58" s="16" t="s">
        <v>17</v>
      </c>
      <c r="B58" s="16"/>
      <c r="C58" s="17">
        <v>0</v>
      </c>
      <c r="D58" s="17">
        <v>0</v>
      </c>
      <c r="E58" s="17">
        <v>0</v>
      </c>
      <c r="F58" s="17">
        <v>0</v>
      </c>
      <c r="G58" s="12">
        <v>6.8</v>
      </c>
      <c r="H58" s="12">
        <v>1363.9</v>
      </c>
    </row>
    <row r="59" spans="1:8" ht="12" customHeight="1" x14ac:dyDescent="0.35">
      <c r="A59" s="16" t="s">
        <v>18</v>
      </c>
      <c r="B59" s="16"/>
      <c r="C59" s="17">
        <v>0</v>
      </c>
      <c r="D59" s="17">
        <v>0</v>
      </c>
      <c r="E59" s="17">
        <v>0</v>
      </c>
      <c r="F59" s="17">
        <v>0</v>
      </c>
      <c r="G59" s="12">
        <v>10.5</v>
      </c>
      <c r="H59" s="12">
        <v>1385.5</v>
      </c>
    </row>
    <row r="60" spans="1:8" ht="12" customHeight="1" x14ac:dyDescent="0.35">
      <c r="A60" s="16" t="s">
        <v>19</v>
      </c>
      <c r="B60" s="16"/>
      <c r="C60" s="17">
        <v>0</v>
      </c>
      <c r="D60" s="17">
        <v>0</v>
      </c>
      <c r="E60" s="17">
        <v>0</v>
      </c>
      <c r="F60" s="17">
        <v>0</v>
      </c>
      <c r="G60" s="12">
        <v>9</v>
      </c>
      <c r="H60" s="12">
        <v>1410.1</v>
      </c>
    </row>
    <row r="61" spans="1:8" ht="12" customHeight="1" x14ac:dyDescent="0.35">
      <c r="A61" s="16" t="s">
        <v>20</v>
      </c>
      <c r="B61" s="16"/>
      <c r="C61" s="17">
        <v>0</v>
      </c>
      <c r="D61" s="17">
        <v>0</v>
      </c>
      <c r="E61" s="17">
        <v>0</v>
      </c>
      <c r="F61" s="17">
        <v>0</v>
      </c>
      <c r="G61" s="12">
        <v>2.2000000000000002</v>
      </c>
      <c r="H61" s="12">
        <v>1431</v>
      </c>
    </row>
    <row r="62" spans="1:8" ht="12" customHeight="1" x14ac:dyDescent="0.35">
      <c r="A62" s="24">
        <v>1994</v>
      </c>
      <c r="B62" s="24"/>
      <c r="C62" s="17">
        <v>0</v>
      </c>
      <c r="D62" s="17">
        <v>0</v>
      </c>
      <c r="E62" s="17">
        <v>0</v>
      </c>
      <c r="F62" s="12"/>
      <c r="G62" s="12"/>
      <c r="H62" s="12"/>
    </row>
    <row r="63" spans="1:8" ht="12" customHeight="1" x14ac:dyDescent="0.35">
      <c r="A63" s="16" t="s">
        <v>21</v>
      </c>
      <c r="B63" s="16"/>
      <c r="C63" s="17">
        <v>0</v>
      </c>
      <c r="D63" s="17">
        <v>0</v>
      </c>
      <c r="E63" s="12">
        <v>93.2</v>
      </c>
      <c r="F63" s="12">
        <v>93.2</v>
      </c>
      <c r="G63" s="12" t="s">
        <v>22</v>
      </c>
      <c r="H63" s="12">
        <v>1330.9</v>
      </c>
    </row>
    <row r="64" spans="1:8" ht="12" customHeight="1" x14ac:dyDescent="0.35">
      <c r="A64" s="16" t="s">
        <v>14</v>
      </c>
      <c r="B64" s="16"/>
      <c r="C64" s="17">
        <v>0</v>
      </c>
      <c r="D64" s="17">
        <v>0</v>
      </c>
      <c r="E64" s="12">
        <v>87.9</v>
      </c>
      <c r="F64" s="12">
        <v>87.9</v>
      </c>
      <c r="G64" s="12">
        <v>43.8</v>
      </c>
      <c r="H64" s="12">
        <v>1375</v>
      </c>
    </row>
    <row r="65" spans="1:8" ht="12" customHeight="1" x14ac:dyDescent="0.35">
      <c r="A65" s="16" t="s">
        <v>17</v>
      </c>
      <c r="B65" s="16"/>
      <c r="C65" s="17">
        <v>0</v>
      </c>
      <c r="D65" s="17">
        <v>0</v>
      </c>
      <c r="E65" s="12">
        <v>132.19999999999999</v>
      </c>
      <c r="F65" s="12">
        <v>132.19999999999999</v>
      </c>
      <c r="G65" s="12">
        <v>118.8</v>
      </c>
      <c r="H65" s="12">
        <v>1388.4</v>
      </c>
    </row>
    <row r="66" spans="1:8" ht="12" customHeight="1" x14ac:dyDescent="0.35">
      <c r="A66" s="16" t="s">
        <v>20</v>
      </c>
      <c r="B66" s="16"/>
      <c r="C66" s="17">
        <v>0</v>
      </c>
      <c r="D66" s="17">
        <v>0</v>
      </c>
      <c r="E66" s="12">
        <v>78.8</v>
      </c>
      <c r="F66" s="12">
        <v>78.8</v>
      </c>
      <c r="G66" s="12">
        <v>83.7</v>
      </c>
      <c r="H66" s="12">
        <v>1383.5</v>
      </c>
    </row>
    <row r="67" spans="1:8" s="4" customFormat="1" ht="12" customHeight="1" x14ac:dyDescent="0.35">
      <c r="A67" s="24">
        <v>1995</v>
      </c>
      <c r="B67" s="24"/>
      <c r="C67" s="17">
        <v>0</v>
      </c>
      <c r="D67" s="17">
        <v>0</v>
      </c>
      <c r="E67" s="12"/>
      <c r="F67" s="12"/>
      <c r="G67" s="12"/>
      <c r="H67" s="12" t="s">
        <v>23</v>
      </c>
    </row>
    <row r="68" spans="1:8" s="4" customFormat="1" ht="12" customHeight="1" x14ac:dyDescent="0.35">
      <c r="A68" s="16" t="s">
        <v>21</v>
      </c>
      <c r="B68" s="16"/>
      <c r="C68" s="17">
        <v>0</v>
      </c>
      <c r="D68" s="17">
        <v>0</v>
      </c>
      <c r="E68" s="12">
        <v>53</v>
      </c>
      <c r="F68" s="12">
        <v>53</v>
      </c>
      <c r="G68" s="12">
        <v>39.700000000000003</v>
      </c>
      <c r="H68" s="12">
        <v>1396.8</v>
      </c>
    </row>
    <row r="69" spans="1:8" ht="12" customHeight="1" x14ac:dyDescent="0.35">
      <c r="A69" s="16" t="s">
        <v>14</v>
      </c>
      <c r="B69" s="16"/>
      <c r="C69" s="17">
        <v>0</v>
      </c>
      <c r="D69" s="17">
        <v>0</v>
      </c>
      <c r="E69" s="12">
        <v>251.4</v>
      </c>
      <c r="F69" s="12">
        <v>251.4</v>
      </c>
      <c r="G69" s="12">
        <v>359.8</v>
      </c>
      <c r="H69" s="12">
        <v>1364.518</v>
      </c>
    </row>
    <row r="70" spans="1:8" ht="12" customHeight="1" x14ac:dyDescent="0.35">
      <c r="A70" s="16" t="s">
        <v>17</v>
      </c>
      <c r="B70" s="16"/>
      <c r="C70" s="17">
        <v>0</v>
      </c>
      <c r="D70" s="17">
        <v>0</v>
      </c>
      <c r="E70" s="12">
        <v>251.4</v>
      </c>
      <c r="F70" s="12">
        <v>251.4</v>
      </c>
      <c r="G70" s="12">
        <v>359.8</v>
      </c>
      <c r="H70" s="12">
        <v>1360.1</v>
      </c>
    </row>
    <row r="71" spans="1:8" s="4" customFormat="1" ht="12" customHeight="1" x14ac:dyDescent="0.35">
      <c r="A71" s="16" t="s">
        <v>20</v>
      </c>
      <c r="B71" s="16"/>
      <c r="C71" s="17">
        <v>0</v>
      </c>
      <c r="D71" s="17">
        <v>0</v>
      </c>
      <c r="E71" s="12">
        <v>251.4</v>
      </c>
      <c r="F71" s="12">
        <v>251.4</v>
      </c>
      <c r="G71" s="12">
        <v>359.8</v>
      </c>
      <c r="H71" s="12">
        <v>1326.2</v>
      </c>
    </row>
    <row r="72" spans="1:8" s="4" customFormat="1" ht="12" customHeight="1" x14ac:dyDescent="0.35">
      <c r="A72" s="24">
        <v>1996</v>
      </c>
      <c r="B72" s="24"/>
      <c r="C72" s="17">
        <v>0</v>
      </c>
      <c r="D72" s="17">
        <v>0</v>
      </c>
      <c r="E72" s="12"/>
      <c r="F72" s="12"/>
      <c r="G72" s="12"/>
      <c r="H72" s="12" t="s">
        <v>23</v>
      </c>
    </row>
    <row r="73" spans="1:8" s="4" customFormat="1" ht="12" customHeight="1" x14ac:dyDescent="0.35">
      <c r="A73" s="16" t="s">
        <v>21</v>
      </c>
      <c r="B73" s="16"/>
      <c r="C73" s="17">
        <v>0</v>
      </c>
      <c r="D73" s="17">
        <v>0</v>
      </c>
      <c r="E73" s="12">
        <v>81.667000000000002</v>
      </c>
      <c r="F73" s="12">
        <v>81.667000000000002</v>
      </c>
      <c r="G73" s="12">
        <v>50.8</v>
      </c>
      <c r="H73" s="12">
        <v>1357.1</v>
      </c>
    </row>
    <row r="74" spans="1:8" s="4" customFormat="1" ht="12" customHeight="1" x14ac:dyDescent="0.35">
      <c r="A74" s="16" t="s">
        <v>14</v>
      </c>
      <c r="B74" s="16"/>
      <c r="C74" s="17">
        <v>0</v>
      </c>
      <c r="D74" s="17">
        <v>0</v>
      </c>
      <c r="E74" s="12">
        <v>153.1</v>
      </c>
      <c r="F74" s="12">
        <v>153.1</v>
      </c>
      <c r="G74" s="12">
        <v>139.69999999999999</v>
      </c>
      <c r="H74" s="12">
        <v>1370.5</v>
      </c>
    </row>
    <row r="75" spans="1:8" s="4" customFormat="1" ht="12" customHeight="1" x14ac:dyDescent="0.35">
      <c r="A75" s="16" t="s">
        <v>17</v>
      </c>
      <c r="B75" s="16"/>
      <c r="C75" s="17">
        <v>0</v>
      </c>
      <c r="D75" s="17">
        <v>0</v>
      </c>
      <c r="E75" s="12">
        <v>121.5</v>
      </c>
      <c r="F75" s="12">
        <v>121.5</v>
      </c>
      <c r="G75" s="12">
        <v>109.9</v>
      </c>
      <c r="H75" s="12">
        <v>1382.1</v>
      </c>
    </row>
    <row r="76" spans="1:8" s="4" customFormat="1" ht="12" customHeight="1" x14ac:dyDescent="0.35">
      <c r="A76" s="16" t="s">
        <v>20</v>
      </c>
      <c r="B76" s="16"/>
      <c r="C76" s="17">
        <v>0</v>
      </c>
      <c r="D76" s="17">
        <v>0</v>
      </c>
      <c r="E76" s="12">
        <v>109.6</v>
      </c>
      <c r="F76" s="12">
        <v>109.6</v>
      </c>
      <c r="G76" s="12">
        <v>87.1</v>
      </c>
      <c r="H76" s="12">
        <v>1404.6</v>
      </c>
    </row>
    <row r="77" spans="1:8" s="4" customFormat="1" ht="12" customHeight="1" x14ac:dyDescent="0.35">
      <c r="A77" s="24">
        <v>1997</v>
      </c>
      <c r="B77" s="24"/>
      <c r="C77" s="17">
        <v>0</v>
      </c>
      <c r="D77" s="17">
        <v>0</v>
      </c>
      <c r="E77" s="12"/>
      <c r="F77" s="12"/>
      <c r="G77" s="12"/>
      <c r="H77" s="12" t="s">
        <v>23</v>
      </c>
    </row>
    <row r="78" spans="1:8" s="4" customFormat="1" ht="12" customHeight="1" x14ac:dyDescent="0.35">
      <c r="A78" s="16" t="s">
        <v>21</v>
      </c>
      <c r="B78" s="16"/>
      <c r="C78" s="17">
        <v>0</v>
      </c>
      <c r="D78" s="17">
        <v>0</v>
      </c>
      <c r="E78" s="12">
        <v>122.1</v>
      </c>
      <c r="F78" s="12">
        <v>122.1</v>
      </c>
      <c r="G78" s="12">
        <v>72.7</v>
      </c>
      <c r="H78" s="12">
        <v>1454</v>
      </c>
    </row>
    <row r="79" spans="1:8" s="4" customFormat="1" ht="12" customHeight="1" x14ac:dyDescent="0.35">
      <c r="A79" s="16" t="s">
        <v>17</v>
      </c>
      <c r="B79" s="16"/>
      <c r="C79" s="17">
        <v>0</v>
      </c>
      <c r="D79" s="17">
        <v>0</v>
      </c>
      <c r="E79" s="12">
        <v>187.6</v>
      </c>
      <c r="F79" s="12">
        <v>187.6</v>
      </c>
      <c r="G79" s="12">
        <v>111.5</v>
      </c>
      <c r="H79" s="12">
        <v>1740.5</v>
      </c>
    </row>
    <row r="80" spans="1:8" s="4" customFormat="1" ht="12" customHeight="1" x14ac:dyDescent="0.35">
      <c r="A80" s="16" t="s">
        <v>20</v>
      </c>
      <c r="B80" s="16"/>
      <c r="C80" s="17">
        <v>0</v>
      </c>
      <c r="D80" s="17">
        <v>0</v>
      </c>
      <c r="E80" s="12">
        <v>155.5</v>
      </c>
      <c r="F80" s="12">
        <v>155.5</v>
      </c>
      <c r="G80" s="12">
        <v>109.5</v>
      </c>
      <c r="H80" s="12">
        <v>1786.5</v>
      </c>
    </row>
    <row r="81" spans="1:8" s="4" customFormat="1" ht="12" customHeight="1" x14ac:dyDescent="0.35">
      <c r="A81" s="24">
        <v>1998</v>
      </c>
      <c r="B81" s="24"/>
      <c r="C81" s="17">
        <v>0</v>
      </c>
      <c r="D81" s="17">
        <v>0</v>
      </c>
      <c r="E81" s="12"/>
      <c r="F81" s="12"/>
      <c r="G81" s="12"/>
      <c r="H81" s="12"/>
    </row>
    <row r="82" spans="1:8" s="4" customFormat="1" ht="12" customHeight="1" x14ac:dyDescent="0.35">
      <c r="A82" s="16" t="s">
        <v>21</v>
      </c>
      <c r="B82" s="16"/>
      <c r="C82" s="17">
        <v>0</v>
      </c>
      <c r="D82" s="17">
        <v>0</v>
      </c>
      <c r="E82" s="12">
        <v>136.80000000000001</v>
      </c>
      <c r="F82" s="12">
        <v>136.80000000000001</v>
      </c>
      <c r="G82" s="12">
        <v>106.2</v>
      </c>
      <c r="H82" s="12">
        <v>1817.1</v>
      </c>
    </row>
    <row r="83" spans="1:8" s="4" customFormat="1" ht="12" customHeight="1" x14ac:dyDescent="0.35">
      <c r="A83" s="16" t="s">
        <v>14</v>
      </c>
      <c r="B83" s="16"/>
      <c r="C83" s="17">
        <v>0</v>
      </c>
      <c r="D83" s="17">
        <v>0</v>
      </c>
      <c r="E83" s="12">
        <v>174.8</v>
      </c>
      <c r="F83" s="12">
        <v>174.8</v>
      </c>
      <c r="G83" s="12">
        <v>26.3</v>
      </c>
      <c r="H83" s="12">
        <v>1965.6</v>
      </c>
    </row>
    <row r="84" spans="1:8" s="4" customFormat="1" ht="12" customHeight="1" x14ac:dyDescent="0.35">
      <c r="A84" s="16" t="s">
        <v>17</v>
      </c>
      <c r="B84" s="16"/>
      <c r="C84" s="17">
        <v>0</v>
      </c>
      <c r="D84" s="17">
        <v>0</v>
      </c>
      <c r="E84" s="12">
        <v>204.1</v>
      </c>
      <c r="F84" s="12">
        <v>204.1</v>
      </c>
      <c r="G84" s="12">
        <v>166</v>
      </c>
      <c r="H84" s="12">
        <v>2003.7</v>
      </c>
    </row>
    <row r="85" spans="1:8" s="4" customFormat="1" ht="12" customHeight="1" x14ac:dyDescent="0.35">
      <c r="A85" s="16" t="s">
        <v>20</v>
      </c>
      <c r="B85" s="16"/>
      <c r="C85" s="17">
        <v>0</v>
      </c>
      <c r="D85" s="17">
        <v>0</v>
      </c>
      <c r="E85" s="12">
        <v>129.19999999999999</v>
      </c>
      <c r="F85" s="12">
        <v>129.19999999999999</v>
      </c>
      <c r="G85" s="12">
        <v>257.60000000000002</v>
      </c>
      <c r="H85" s="12">
        <v>1875.3</v>
      </c>
    </row>
    <row r="86" spans="1:8" s="4" customFormat="1" ht="12" customHeight="1" x14ac:dyDescent="0.35">
      <c r="A86" s="24">
        <v>1999</v>
      </c>
      <c r="B86" s="24"/>
      <c r="C86" s="17"/>
      <c r="D86" s="17"/>
      <c r="E86" s="12"/>
      <c r="F86" s="12"/>
      <c r="G86" s="12"/>
      <c r="H86" s="12"/>
    </row>
    <row r="87" spans="1:8" s="4" customFormat="1" ht="12" customHeight="1" x14ac:dyDescent="0.35">
      <c r="A87" s="16" t="s">
        <v>21</v>
      </c>
      <c r="B87" s="16"/>
      <c r="C87" s="17">
        <v>0</v>
      </c>
      <c r="D87" s="17">
        <v>0</v>
      </c>
      <c r="E87" s="12">
        <v>126.664</v>
      </c>
      <c r="F87" s="12">
        <v>126.664</v>
      </c>
      <c r="G87" s="12">
        <v>220</v>
      </c>
      <c r="H87" s="12">
        <v>1782</v>
      </c>
    </row>
    <row r="88" spans="1:8" s="4" customFormat="1" ht="12" customHeight="1" x14ac:dyDescent="0.35">
      <c r="A88" s="16" t="s">
        <v>14</v>
      </c>
      <c r="B88" s="16"/>
      <c r="C88" s="17">
        <v>0</v>
      </c>
      <c r="D88" s="17">
        <v>0</v>
      </c>
      <c r="E88" s="12">
        <v>132.30000000000001</v>
      </c>
      <c r="F88" s="12">
        <v>132.30000000000001</v>
      </c>
      <c r="G88" s="12">
        <v>86</v>
      </c>
      <c r="H88" s="12">
        <v>1828.3</v>
      </c>
    </row>
    <row r="89" spans="1:8" s="4" customFormat="1" ht="12" customHeight="1" x14ac:dyDescent="0.35">
      <c r="A89" s="16" t="s">
        <v>17</v>
      </c>
      <c r="B89" s="16"/>
      <c r="C89" s="17">
        <v>0</v>
      </c>
      <c r="D89" s="17">
        <v>0</v>
      </c>
      <c r="E89" s="12">
        <v>130.30000000000001</v>
      </c>
      <c r="F89" s="12">
        <v>130.30000000000001</v>
      </c>
      <c r="G89" s="12">
        <v>165.5</v>
      </c>
      <c r="H89" s="12">
        <v>1793.1</v>
      </c>
    </row>
    <row r="90" spans="1:8" s="4" customFormat="1" ht="12" customHeight="1" x14ac:dyDescent="0.35">
      <c r="A90" s="16" t="s">
        <v>20</v>
      </c>
      <c r="B90" s="16"/>
      <c r="C90" s="17">
        <v>0</v>
      </c>
      <c r="D90" s="17">
        <v>0</v>
      </c>
      <c r="E90" s="12">
        <v>65.2</v>
      </c>
      <c r="F90" s="12">
        <v>65.2</v>
      </c>
      <c r="G90" s="12">
        <v>18.3</v>
      </c>
      <c r="H90" s="12">
        <v>1840</v>
      </c>
    </row>
    <row r="91" spans="1:8" s="4" customFormat="1" ht="12" customHeight="1" x14ac:dyDescent="0.35">
      <c r="A91" s="24">
        <v>2000</v>
      </c>
      <c r="B91" s="24"/>
      <c r="C91" s="17"/>
      <c r="D91" s="17"/>
      <c r="E91" s="12"/>
      <c r="F91" s="12"/>
      <c r="G91" s="12"/>
      <c r="H91" s="12"/>
    </row>
    <row r="92" spans="1:8" s="4" customFormat="1" ht="12" customHeight="1" x14ac:dyDescent="0.35">
      <c r="A92" s="16" t="s">
        <v>21</v>
      </c>
      <c r="B92" s="16"/>
      <c r="C92" s="17">
        <v>0</v>
      </c>
      <c r="D92" s="17">
        <v>0</v>
      </c>
      <c r="E92" s="12">
        <v>83.6</v>
      </c>
      <c r="F92" s="12">
        <v>83.6</v>
      </c>
      <c r="G92" s="12">
        <v>11.9</v>
      </c>
      <c r="H92" s="12">
        <v>1911.7</v>
      </c>
    </row>
    <row r="93" spans="1:8" s="4" customFormat="1" ht="12" customHeight="1" x14ac:dyDescent="0.35">
      <c r="A93" s="16" t="s">
        <v>14</v>
      </c>
      <c r="B93" s="16"/>
      <c r="C93" s="17">
        <v>0</v>
      </c>
      <c r="D93" s="17">
        <v>0</v>
      </c>
      <c r="E93" s="12">
        <v>81.400000000000006</v>
      </c>
      <c r="F93" s="12">
        <v>81.400000000000006</v>
      </c>
      <c r="G93" s="12">
        <v>30.7</v>
      </c>
      <c r="H93" s="12">
        <v>1962.4</v>
      </c>
    </row>
    <row r="94" spans="1:8" s="4" customFormat="1" ht="12" customHeight="1" x14ac:dyDescent="0.35">
      <c r="A94" s="16" t="s">
        <v>17</v>
      </c>
      <c r="B94" s="16"/>
      <c r="C94" s="17">
        <v>0</v>
      </c>
      <c r="D94" s="17">
        <v>0</v>
      </c>
      <c r="E94" s="12">
        <v>53</v>
      </c>
      <c r="F94" s="12">
        <v>53</v>
      </c>
      <c r="G94" s="12">
        <v>88.1</v>
      </c>
      <c r="H94" s="12">
        <v>1927.3</v>
      </c>
    </row>
    <row r="95" spans="1:8" s="4" customFormat="1" ht="12" customHeight="1" x14ac:dyDescent="0.35">
      <c r="A95" s="16" t="s">
        <v>20</v>
      </c>
      <c r="B95" s="16"/>
      <c r="C95" s="17">
        <v>0</v>
      </c>
      <c r="D95" s="17">
        <v>0</v>
      </c>
      <c r="E95" s="12">
        <v>104.4</v>
      </c>
      <c r="F95" s="12">
        <v>104.4</v>
      </c>
      <c r="G95" s="12">
        <v>109.9</v>
      </c>
      <c r="H95" s="12">
        <v>1921.8</v>
      </c>
    </row>
    <row r="96" spans="1:8" s="4" customFormat="1" ht="12" customHeight="1" x14ac:dyDescent="0.35">
      <c r="A96" s="24">
        <v>2001</v>
      </c>
      <c r="B96" s="24"/>
      <c r="C96" s="17"/>
      <c r="D96" s="17"/>
      <c r="E96" s="12"/>
      <c r="F96" s="12"/>
      <c r="G96" s="12"/>
      <c r="H96" s="12"/>
    </row>
    <row r="97" spans="1:8" s="4" customFormat="1" ht="12" customHeight="1" x14ac:dyDescent="0.35">
      <c r="A97" s="16" t="s">
        <v>21</v>
      </c>
      <c r="B97" s="16"/>
      <c r="C97" s="17">
        <v>0</v>
      </c>
      <c r="D97" s="17">
        <v>0</v>
      </c>
      <c r="E97" s="12">
        <v>63.716000000000001</v>
      </c>
      <c r="F97" s="12">
        <v>63.716000000000001</v>
      </c>
      <c r="G97" s="12">
        <v>25.6</v>
      </c>
      <c r="H97" s="12">
        <v>1959.9</v>
      </c>
    </row>
    <row r="98" spans="1:8" s="4" customFormat="1" ht="12" customHeight="1" x14ac:dyDescent="0.35">
      <c r="A98" s="16" t="s">
        <v>14</v>
      </c>
      <c r="B98" s="16"/>
      <c r="C98" s="17">
        <v>0</v>
      </c>
      <c r="D98" s="17">
        <v>0</v>
      </c>
      <c r="E98" s="12">
        <v>65.900000000000006</v>
      </c>
      <c r="F98" s="12">
        <v>65.900000000000006</v>
      </c>
      <c r="G98" s="12">
        <v>107.6</v>
      </c>
      <c r="H98" s="12">
        <v>1918.2</v>
      </c>
    </row>
    <row r="99" spans="1:8" s="4" customFormat="1" ht="12" customHeight="1" x14ac:dyDescent="0.35">
      <c r="A99" s="16" t="s">
        <v>17</v>
      </c>
      <c r="B99" s="16"/>
      <c r="C99" s="17">
        <v>0</v>
      </c>
      <c r="D99" s="17">
        <v>0</v>
      </c>
      <c r="E99" s="12">
        <v>73.7</v>
      </c>
      <c r="F99" s="12">
        <v>73.7</v>
      </c>
      <c r="G99" s="12">
        <v>96.3</v>
      </c>
      <c r="H99" s="12">
        <v>1895.6</v>
      </c>
    </row>
    <row r="100" spans="1:8" s="4" customFormat="1" ht="12" customHeight="1" x14ac:dyDescent="0.35">
      <c r="A100" s="16" t="s">
        <v>20</v>
      </c>
      <c r="B100" s="16"/>
      <c r="C100" s="17">
        <v>0</v>
      </c>
      <c r="D100" s="17">
        <v>0</v>
      </c>
      <c r="E100" s="12">
        <v>48.1</v>
      </c>
      <c r="F100" s="12">
        <v>48.1</v>
      </c>
      <c r="G100" s="12">
        <v>130.30000000000001</v>
      </c>
      <c r="H100" s="12">
        <v>1813.4</v>
      </c>
    </row>
    <row r="101" spans="1:8" s="4" customFormat="1" ht="12" customHeight="1" x14ac:dyDescent="0.35">
      <c r="A101" s="24">
        <v>2002</v>
      </c>
      <c r="B101" s="24"/>
      <c r="C101" s="17"/>
      <c r="D101" s="17"/>
      <c r="E101" s="12"/>
      <c r="F101" s="12"/>
      <c r="G101" s="12"/>
      <c r="H101" s="12"/>
    </row>
    <row r="102" spans="1:8" s="4" customFormat="1" ht="12" customHeight="1" x14ac:dyDescent="0.35">
      <c r="A102" s="16" t="s">
        <v>21</v>
      </c>
      <c r="B102" s="16"/>
      <c r="C102" s="17">
        <v>0</v>
      </c>
      <c r="D102" s="17">
        <v>0</v>
      </c>
      <c r="E102" s="12">
        <v>136.1</v>
      </c>
      <c r="F102" s="12">
        <v>136.1</v>
      </c>
      <c r="G102" s="12">
        <v>184</v>
      </c>
      <c r="H102" s="12">
        <v>1765.5</v>
      </c>
    </row>
    <row r="103" spans="1:8" s="4" customFormat="1" ht="12" customHeight="1" x14ac:dyDescent="0.35">
      <c r="A103" s="16" t="s">
        <v>14</v>
      </c>
      <c r="B103" s="16"/>
      <c r="C103" s="17">
        <v>0</v>
      </c>
      <c r="D103" s="17">
        <v>0</v>
      </c>
      <c r="E103" s="12">
        <v>89.8</v>
      </c>
      <c r="F103" s="12">
        <v>89.8</v>
      </c>
      <c r="G103" s="12">
        <v>151.69999999999999</v>
      </c>
      <c r="H103" s="12">
        <v>1703.6</v>
      </c>
    </row>
    <row r="104" spans="1:8" s="4" customFormat="1" ht="12" customHeight="1" x14ac:dyDescent="0.35">
      <c r="A104" s="16" t="s">
        <v>17</v>
      </c>
      <c r="B104" s="16"/>
      <c r="C104" s="17">
        <v>0</v>
      </c>
      <c r="D104" s="17">
        <v>0</v>
      </c>
      <c r="E104" s="12">
        <v>173.7</v>
      </c>
      <c r="F104" s="12">
        <v>173.7</v>
      </c>
      <c r="G104" s="12">
        <v>79.599999999999994</v>
      </c>
      <c r="H104" s="12">
        <v>1797.7</v>
      </c>
    </row>
    <row r="105" spans="1:8" s="4" customFormat="1" ht="12" customHeight="1" x14ac:dyDescent="0.35">
      <c r="A105" s="16" t="s">
        <v>20</v>
      </c>
      <c r="B105" s="16"/>
      <c r="C105" s="17">
        <v>0</v>
      </c>
      <c r="D105" s="17">
        <v>0</v>
      </c>
      <c r="E105" s="12">
        <v>107</v>
      </c>
      <c r="F105" s="12">
        <v>107</v>
      </c>
      <c r="G105" s="12">
        <v>181.8</v>
      </c>
      <c r="H105" s="12">
        <v>1722.9</v>
      </c>
    </row>
    <row r="106" spans="1:8" s="4" customFormat="1" ht="12" customHeight="1" x14ac:dyDescent="0.35">
      <c r="A106" s="24">
        <v>2003</v>
      </c>
      <c r="B106" s="24"/>
      <c r="C106" s="17"/>
      <c r="D106" s="17"/>
      <c r="E106" s="12"/>
      <c r="F106" s="12"/>
      <c r="G106" s="12"/>
      <c r="H106" s="12"/>
    </row>
    <row r="107" spans="1:8" s="4" customFormat="1" ht="12" customHeight="1" x14ac:dyDescent="0.35">
      <c r="A107" s="16" t="s">
        <v>21</v>
      </c>
      <c r="B107" s="16"/>
      <c r="C107" s="17">
        <v>0</v>
      </c>
      <c r="D107" s="17">
        <v>0</v>
      </c>
      <c r="E107" s="12">
        <v>108.6</v>
      </c>
      <c r="F107" s="12">
        <v>108.6</v>
      </c>
      <c r="G107" s="12">
        <v>72.7</v>
      </c>
      <c r="H107" s="12">
        <v>1758.8</v>
      </c>
    </row>
    <row r="108" spans="1:8" s="4" customFormat="1" ht="12" customHeight="1" x14ac:dyDescent="0.35">
      <c r="A108" s="16" t="s">
        <v>14</v>
      </c>
      <c r="B108" s="16"/>
      <c r="C108" s="17">
        <v>0</v>
      </c>
      <c r="D108" s="17">
        <v>0</v>
      </c>
      <c r="E108" s="12">
        <v>79.599999999999994</v>
      </c>
      <c r="F108" s="12">
        <v>79.599999999999994</v>
      </c>
      <c r="G108" s="12">
        <v>86.4</v>
      </c>
      <c r="H108" s="12">
        <v>1752</v>
      </c>
    </row>
    <row r="109" spans="1:8" s="4" customFormat="1" ht="12" customHeight="1" x14ac:dyDescent="0.35">
      <c r="A109" s="16" t="s">
        <v>17</v>
      </c>
      <c r="B109" s="16"/>
      <c r="C109" s="17">
        <v>0</v>
      </c>
      <c r="D109" s="17">
        <v>0</v>
      </c>
      <c r="E109" s="12">
        <v>69.599999999999994</v>
      </c>
      <c r="F109" s="12">
        <v>69.599999999999994</v>
      </c>
      <c r="G109" s="12">
        <v>63.2</v>
      </c>
      <c r="H109" s="12">
        <v>1758.4</v>
      </c>
    </row>
    <row r="110" spans="1:8" s="4" customFormat="1" ht="12" customHeight="1" x14ac:dyDescent="0.35">
      <c r="A110" s="16" t="s">
        <v>20</v>
      </c>
      <c r="B110" s="16"/>
      <c r="C110" s="17">
        <v>0</v>
      </c>
      <c r="D110" s="17">
        <v>0</v>
      </c>
      <c r="E110" s="12">
        <v>47.6</v>
      </c>
      <c r="F110" s="12">
        <v>47.6</v>
      </c>
      <c r="G110" s="12">
        <v>36</v>
      </c>
      <c r="H110" s="12">
        <v>1770</v>
      </c>
    </row>
    <row r="111" spans="1:8" s="4" customFormat="1" ht="12" customHeight="1" x14ac:dyDescent="0.35">
      <c r="A111" s="24">
        <v>2004</v>
      </c>
      <c r="B111" s="24"/>
      <c r="C111" s="17"/>
      <c r="D111" s="17"/>
      <c r="E111" s="12"/>
      <c r="F111" s="12"/>
      <c r="G111" s="12"/>
      <c r="H111" s="12"/>
    </row>
    <row r="112" spans="1:8" s="4" customFormat="1" ht="12" customHeight="1" x14ac:dyDescent="0.35">
      <c r="A112" s="16" t="s">
        <v>21</v>
      </c>
      <c r="B112" s="16"/>
      <c r="C112" s="17">
        <v>0</v>
      </c>
      <c r="D112" s="17">
        <v>0</v>
      </c>
      <c r="E112" s="12">
        <v>56.6</v>
      </c>
      <c r="F112" s="12">
        <v>56.6</v>
      </c>
      <c r="G112" s="12">
        <v>33.299999999999997</v>
      </c>
      <c r="H112" s="12">
        <v>1793.3</v>
      </c>
    </row>
    <row r="113" spans="1:8" s="4" customFormat="1" ht="12" customHeight="1" x14ac:dyDescent="0.35">
      <c r="A113" s="16" t="s">
        <v>14</v>
      </c>
      <c r="B113" s="16"/>
      <c r="C113" s="17">
        <v>0</v>
      </c>
      <c r="D113" s="17">
        <v>0</v>
      </c>
      <c r="E113" s="12">
        <v>54.9</v>
      </c>
      <c r="F113" s="12">
        <v>54.9</v>
      </c>
      <c r="G113" s="12">
        <v>86.4</v>
      </c>
      <c r="H113" s="12">
        <v>1761.8</v>
      </c>
    </row>
    <row r="114" spans="1:8" s="4" customFormat="1" ht="12" customHeight="1" x14ac:dyDescent="0.35">
      <c r="A114" s="16" t="s">
        <v>17</v>
      </c>
      <c r="B114" s="16"/>
      <c r="C114" s="17">
        <v>0</v>
      </c>
      <c r="D114" s="17">
        <v>0</v>
      </c>
      <c r="E114" s="12">
        <v>63</v>
      </c>
      <c r="F114" s="12">
        <v>63</v>
      </c>
      <c r="G114" s="12">
        <v>53.4</v>
      </c>
      <c r="H114" s="12">
        <v>1771.4</v>
      </c>
    </row>
    <row r="115" spans="1:8" s="4" customFormat="1" ht="12" customHeight="1" x14ac:dyDescent="0.35">
      <c r="A115" s="16" t="s">
        <v>20</v>
      </c>
      <c r="B115" s="16"/>
      <c r="C115" s="17">
        <v>0</v>
      </c>
      <c r="D115" s="17">
        <v>0</v>
      </c>
      <c r="E115" s="12">
        <v>186.7</v>
      </c>
      <c r="F115" s="12">
        <v>186.7</v>
      </c>
      <c r="G115" s="12">
        <v>138.69999999999999</v>
      </c>
      <c r="H115" s="12">
        <v>1819.4</v>
      </c>
    </row>
    <row r="116" spans="1:8" s="4" customFormat="1" ht="12" customHeight="1" x14ac:dyDescent="0.35">
      <c r="A116" s="24">
        <v>2005</v>
      </c>
      <c r="B116" s="24"/>
      <c r="C116" s="17"/>
      <c r="D116" s="17"/>
      <c r="E116" s="12"/>
      <c r="F116" s="12"/>
      <c r="G116" s="12"/>
      <c r="H116" s="12"/>
    </row>
    <row r="117" spans="1:8" s="4" customFormat="1" ht="12" customHeight="1" x14ac:dyDescent="0.35">
      <c r="A117" s="16" t="s">
        <v>21</v>
      </c>
      <c r="B117" s="16"/>
      <c r="C117" s="17">
        <v>0</v>
      </c>
      <c r="D117" s="17">
        <v>0</v>
      </c>
      <c r="E117" s="12">
        <v>113.8</v>
      </c>
      <c r="F117" s="12">
        <v>113.8</v>
      </c>
      <c r="G117" s="12">
        <v>22.3</v>
      </c>
      <c r="H117" s="12">
        <v>1910.9</v>
      </c>
    </row>
    <row r="118" spans="1:8" s="4" customFormat="1" ht="12" customHeight="1" x14ac:dyDescent="0.35">
      <c r="A118" s="16" t="s">
        <v>14</v>
      </c>
      <c r="B118" s="16"/>
      <c r="C118" s="17">
        <v>0</v>
      </c>
      <c r="D118" s="17">
        <v>0</v>
      </c>
      <c r="E118" s="12">
        <v>143.30000000000001</v>
      </c>
      <c r="F118" s="12">
        <v>143.30000000000001</v>
      </c>
      <c r="G118" s="12">
        <v>2.2000000000000002</v>
      </c>
      <c r="H118" s="12">
        <v>2052</v>
      </c>
    </row>
    <row r="119" spans="1:8" s="4" customFormat="1" ht="12" customHeight="1" x14ac:dyDescent="0.35">
      <c r="A119" s="16" t="s">
        <v>17</v>
      </c>
      <c r="B119" s="16"/>
      <c r="C119" s="17">
        <v>0</v>
      </c>
      <c r="D119" s="17">
        <v>0</v>
      </c>
      <c r="E119" s="12">
        <v>98.6</v>
      </c>
      <c r="F119" s="12">
        <v>98.6</v>
      </c>
      <c r="G119" s="12">
        <v>66.2</v>
      </c>
      <c r="H119" s="12">
        <v>2084.4</v>
      </c>
    </row>
    <row r="120" spans="1:8" s="4" customFormat="1" ht="12" customHeight="1" x14ac:dyDescent="0.35">
      <c r="A120" s="16" t="s">
        <v>20</v>
      </c>
      <c r="B120" s="16"/>
      <c r="C120" s="17">
        <v>0</v>
      </c>
      <c r="D120" s="17">
        <v>0</v>
      </c>
      <c r="E120" s="12">
        <v>159</v>
      </c>
      <c r="F120" s="12">
        <v>159</v>
      </c>
      <c r="G120" s="12">
        <v>16.600000000000001</v>
      </c>
      <c r="H120" s="12">
        <v>2226.8000000000002</v>
      </c>
    </row>
    <row r="121" spans="1:8" s="4" customFormat="1" ht="12" customHeight="1" x14ac:dyDescent="0.35">
      <c r="A121" s="24">
        <v>2006</v>
      </c>
      <c r="B121" s="24"/>
      <c r="C121" s="17"/>
      <c r="D121" s="17"/>
      <c r="E121" s="17"/>
      <c r="F121" s="12"/>
      <c r="G121" s="12"/>
      <c r="H121" s="12"/>
    </row>
    <row r="122" spans="1:8" s="4" customFormat="1" ht="12" customHeight="1" x14ac:dyDescent="0.35">
      <c r="A122" s="16" t="s">
        <v>21</v>
      </c>
      <c r="B122" s="16"/>
      <c r="C122" s="17">
        <v>0</v>
      </c>
      <c r="D122" s="17">
        <v>0</v>
      </c>
      <c r="E122" s="12">
        <v>128</v>
      </c>
      <c r="F122" s="12">
        <v>128</v>
      </c>
      <c r="G122" s="12">
        <v>12.2</v>
      </c>
      <c r="H122" s="12">
        <v>2342.6</v>
      </c>
    </row>
    <row r="123" spans="1:8" s="4" customFormat="1" ht="12" customHeight="1" x14ac:dyDescent="0.35">
      <c r="A123" s="16" t="s">
        <v>14</v>
      </c>
      <c r="B123" s="16"/>
      <c r="C123" s="17">
        <v>0</v>
      </c>
      <c r="D123" s="17">
        <v>0</v>
      </c>
      <c r="E123" s="12">
        <v>183.8</v>
      </c>
      <c r="F123" s="12">
        <v>183.8</v>
      </c>
      <c r="G123" s="12">
        <v>104.7</v>
      </c>
      <c r="H123" s="12">
        <v>2421.6999999999998</v>
      </c>
    </row>
    <row r="124" spans="1:8" s="4" customFormat="1" ht="12" customHeight="1" x14ac:dyDescent="0.35">
      <c r="A124" s="16" t="s">
        <v>17</v>
      </c>
      <c r="B124" s="16"/>
      <c r="C124" s="17">
        <v>0</v>
      </c>
      <c r="D124" s="17">
        <v>0</v>
      </c>
      <c r="E124" s="12">
        <v>162.69999999999999</v>
      </c>
      <c r="F124" s="12">
        <v>162.69999999999999</v>
      </c>
      <c r="G124" s="12">
        <v>107.5</v>
      </c>
      <c r="H124" s="12">
        <v>2476.9</v>
      </c>
    </row>
    <row r="125" spans="1:8" s="4" customFormat="1" ht="12" customHeight="1" x14ac:dyDescent="0.35">
      <c r="A125" s="16" t="s">
        <v>20</v>
      </c>
      <c r="B125" s="16"/>
      <c r="C125" s="17">
        <v>0</v>
      </c>
      <c r="D125" s="17">
        <v>0</v>
      </c>
      <c r="E125" s="12">
        <v>213</v>
      </c>
      <c r="F125" s="12">
        <v>213</v>
      </c>
      <c r="G125" s="12">
        <v>163.1</v>
      </c>
      <c r="H125" s="12">
        <v>2526.8000000000002</v>
      </c>
    </row>
    <row r="126" spans="1:8" s="4" customFormat="1" ht="12" customHeight="1" x14ac:dyDescent="0.35">
      <c r="A126" s="24">
        <v>2007</v>
      </c>
      <c r="B126" s="24"/>
      <c r="C126" s="17">
        <v>0</v>
      </c>
      <c r="D126" s="17">
        <v>0</v>
      </c>
      <c r="E126" s="12"/>
      <c r="F126" s="12"/>
      <c r="G126" s="12"/>
      <c r="H126" s="12"/>
    </row>
    <row r="127" spans="1:8" s="4" customFormat="1" ht="12" customHeight="1" x14ac:dyDescent="0.35">
      <c r="A127" s="16" t="s">
        <v>21</v>
      </c>
      <c r="B127" s="16"/>
      <c r="C127" s="17">
        <v>0</v>
      </c>
      <c r="D127" s="17">
        <v>0</v>
      </c>
      <c r="E127" s="12">
        <v>205.6</v>
      </c>
      <c r="F127" s="12">
        <v>205.6</v>
      </c>
      <c r="G127" s="12">
        <v>198.4</v>
      </c>
      <c r="H127" s="12">
        <v>2534</v>
      </c>
    </row>
    <row r="128" spans="1:8" s="4" customFormat="1" ht="12" customHeight="1" x14ac:dyDescent="0.35">
      <c r="A128" s="16" t="s">
        <v>14</v>
      </c>
      <c r="B128" s="16"/>
      <c r="C128" s="17">
        <v>0</v>
      </c>
      <c r="D128" s="17">
        <v>0</v>
      </c>
      <c r="E128" s="12">
        <v>322.39999999999998</v>
      </c>
      <c r="F128" s="12">
        <v>322.39999999999998</v>
      </c>
      <c r="G128" s="12">
        <v>104.1</v>
      </c>
      <c r="H128" s="12">
        <v>2752.3</v>
      </c>
    </row>
    <row r="129" spans="1:8" s="4" customFormat="1" ht="12" customHeight="1" x14ac:dyDescent="0.35">
      <c r="A129" s="16" t="s">
        <v>17</v>
      </c>
      <c r="B129" s="16"/>
      <c r="C129" s="17">
        <v>0</v>
      </c>
      <c r="D129" s="17">
        <v>0</v>
      </c>
      <c r="E129" s="12">
        <v>264.8</v>
      </c>
      <c r="F129" s="12">
        <v>264.8</v>
      </c>
      <c r="G129" s="12">
        <v>469.5</v>
      </c>
      <c r="H129" s="12">
        <v>3486.6</v>
      </c>
    </row>
    <row r="130" spans="1:8" s="4" customFormat="1" ht="12" customHeight="1" x14ac:dyDescent="0.35">
      <c r="A130" s="16" t="s">
        <v>20</v>
      </c>
      <c r="B130" s="16"/>
      <c r="C130" s="17">
        <v>0</v>
      </c>
      <c r="D130" s="17">
        <v>0</v>
      </c>
      <c r="E130" s="12">
        <v>320.8</v>
      </c>
      <c r="F130" s="12">
        <v>320.8</v>
      </c>
      <c r="G130" s="12">
        <v>216.9</v>
      </c>
      <c r="H130" s="12">
        <v>3590.5</v>
      </c>
    </row>
    <row r="131" spans="1:8" s="4" customFormat="1" ht="12" customHeight="1" x14ac:dyDescent="0.35">
      <c r="A131" s="24">
        <v>2008</v>
      </c>
      <c r="B131" s="24"/>
      <c r="C131" s="17">
        <v>0</v>
      </c>
      <c r="D131" s="17">
        <v>0</v>
      </c>
      <c r="E131" s="12"/>
      <c r="F131" s="12"/>
      <c r="G131" s="12"/>
      <c r="H131" s="12"/>
    </row>
    <row r="132" spans="1:8" s="4" customFormat="1" ht="12" customHeight="1" x14ac:dyDescent="0.35">
      <c r="A132" s="16" t="s">
        <v>21</v>
      </c>
      <c r="B132" s="16"/>
      <c r="C132" s="17">
        <v>0</v>
      </c>
      <c r="D132" s="17">
        <v>0</v>
      </c>
      <c r="E132" s="12">
        <v>330</v>
      </c>
      <c r="F132" s="12">
        <v>330</v>
      </c>
      <c r="G132" s="12">
        <v>139.1</v>
      </c>
      <c r="H132" s="25">
        <v>4059.6</v>
      </c>
    </row>
    <row r="133" spans="1:8" s="4" customFormat="1" ht="12" customHeight="1" x14ac:dyDescent="0.35">
      <c r="A133" s="16" t="s">
        <v>14</v>
      </c>
      <c r="B133" s="16"/>
      <c r="C133" s="17">
        <v>0</v>
      </c>
      <c r="D133" s="17">
        <v>0</v>
      </c>
      <c r="E133" s="12">
        <v>144.4</v>
      </c>
      <c r="F133" s="12">
        <v>144.4</v>
      </c>
      <c r="G133" s="12">
        <v>343.6</v>
      </c>
      <c r="H133" s="25">
        <v>4547.6000000000004</v>
      </c>
    </row>
    <row r="134" spans="1:8" s="4" customFormat="1" ht="12" customHeight="1" x14ac:dyDescent="0.35">
      <c r="A134" s="16" t="s">
        <v>17</v>
      </c>
      <c r="B134" s="16"/>
      <c r="C134" s="17">
        <v>0</v>
      </c>
      <c r="D134" s="17">
        <v>0</v>
      </c>
      <c r="E134" s="12">
        <v>377.3</v>
      </c>
      <c r="F134" s="12">
        <v>377.3</v>
      </c>
      <c r="G134" s="12">
        <v>304.2</v>
      </c>
      <c r="H134" s="25">
        <v>5229.1000000000004</v>
      </c>
    </row>
    <row r="135" spans="1:8" s="4" customFormat="1" ht="12" customHeight="1" x14ac:dyDescent="0.35">
      <c r="A135" s="16" t="s">
        <v>20</v>
      </c>
      <c r="B135" s="16"/>
      <c r="C135" s="17">
        <v>0</v>
      </c>
      <c r="D135" s="17">
        <v>0</v>
      </c>
      <c r="E135" s="12">
        <v>312</v>
      </c>
      <c r="F135" s="12">
        <v>312</v>
      </c>
      <c r="G135" s="12">
        <v>343</v>
      </c>
      <c r="H135" s="25">
        <v>5876.8</v>
      </c>
    </row>
    <row r="136" spans="1:8" s="4" customFormat="1" ht="12" customHeight="1" x14ac:dyDescent="0.35">
      <c r="A136" s="24">
        <v>2009</v>
      </c>
      <c r="B136" s="24"/>
      <c r="C136" s="17">
        <v>0</v>
      </c>
      <c r="D136" s="17">
        <v>0</v>
      </c>
      <c r="E136" s="26"/>
      <c r="F136" s="26"/>
      <c r="G136" s="12"/>
      <c r="H136" s="25"/>
    </row>
    <row r="137" spans="1:8" s="4" customFormat="1" ht="12" customHeight="1" x14ac:dyDescent="0.35">
      <c r="A137" s="16" t="s">
        <v>21</v>
      </c>
      <c r="B137" s="16"/>
      <c r="C137" s="17">
        <v>0</v>
      </c>
      <c r="D137" s="17">
        <v>0</v>
      </c>
      <c r="E137" s="12">
        <v>290.89999999999998</v>
      </c>
      <c r="F137" s="12">
        <v>290.89999999999998</v>
      </c>
      <c r="G137" s="12">
        <v>154.00000000000034</v>
      </c>
      <c r="H137" s="12">
        <v>6013.7</v>
      </c>
    </row>
    <row r="138" spans="1:8" s="4" customFormat="1" ht="12" customHeight="1" x14ac:dyDescent="0.35">
      <c r="A138" s="16" t="s">
        <v>14</v>
      </c>
      <c r="B138" s="16"/>
      <c r="C138" s="17">
        <v>0</v>
      </c>
      <c r="D138" s="17">
        <v>0</v>
      </c>
      <c r="E138" s="12">
        <v>256.5</v>
      </c>
      <c r="F138" s="12">
        <v>256.5</v>
      </c>
      <c r="G138" s="12">
        <v>337.2</v>
      </c>
      <c r="H138" s="12">
        <v>5933</v>
      </c>
    </row>
    <row r="139" spans="1:8" s="4" customFormat="1" ht="12" customHeight="1" x14ac:dyDescent="0.35">
      <c r="A139" s="16" t="s">
        <v>17</v>
      </c>
      <c r="B139" s="16"/>
      <c r="C139" s="17">
        <v>0</v>
      </c>
      <c r="D139" s="17">
        <v>0</v>
      </c>
      <c r="E139" s="12">
        <v>187.5</v>
      </c>
      <c r="F139" s="12">
        <v>187.5</v>
      </c>
      <c r="G139" s="12">
        <v>150</v>
      </c>
      <c r="H139" s="12">
        <v>5970.5</v>
      </c>
    </row>
    <row r="140" spans="1:8" s="4" customFormat="1" ht="12" customHeight="1" x14ac:dyDescent="0.35">
      <c r="A140" s="16" t="s">
        <v>20</v>
      </c>
      <c r="B140" s="16"/>
      <c r="C140" s="17">
        <v>0</v>
      </c>
      <c r="D140" s="17">
        <v>0</v>
      </c>
      <c r="E140" s="12">
        <v>248.5</v>
      </c>
      <c r="F140" s="12">
        <v>248.5</v>
      </c>
      <c r="G140" s="12">
        <v>236.3</v>
      </c>
      <c r="H140" s="12">
        <v>5982.7</v>
      </c>
    </row>
    <row r="141" spans="1:8" s="4" customFormat="1" ht="12" customHeight="1" x14ac:dyDescent="0.35">
      <c r="A141" s="24">
        <v>2010</v>
      </c>
      <c r="B141" s="24"/>
      <c r="C141" s="17">
        <v>0</v>
      </c>
      <c r="D141" s="17">
        <v>0</v>
      </c>
      <c r="E141" s="12"/>
      <c r="F141" s="12"/>
      <c r="G141" s="12"/>
      <c r="H141" s="12"/>
    </row>
    <row r="142" spans="1:8" s="4" customFormat="1" ht="12" customHeight="1" x14ac:dyDescent="0.35">
      <c r="A142" s="16" t="s">
        <v>21</v>
      </c>
      <c r="B142" s="16"/>
      <c r="C142" s="17">
        <v>0</v>
      </c>
      <c r="D142" s="17">
        <v>0</v>
      </c>
      <c r="E142" s="12">
        <v>345.6</v>
      </c>
      <c r="F142" s="12">
        <v>345.6</v>
      </c>
      <c r="G142" s="12">
        <v>-52.8</v>
      </c>
      <c r="H142" s="12">
        <v>6275.5</v>
      </c>
    </row>
    <row r="143" spans="1:8" s="4" customFormat="1" ht="12" customHeight="1" x14ac:dyDescent="0.35">
      <c r="A143" s="16" t="s">
        <v>14</v>
      </c>
      <c r="B143" s="16"/>
      <c r="C143" s="17">
        <v>0</v>
      </c>
      <c r="D143" s="17">
        <v>0</v>
      </c>
      <c r="E143" s="12">
        <v>659.8</v>
      </c>
      <c r="F143" s="12">
        <v>659.8</v>
      </c>
      <c r="G143" s="12">
        <v>-55.8</v>
      </c>
      <c r="H143" s="12">
        <v>6879.5</v>
      </c>
    </row>
    <row r="144" spans="1:8" s="4" customFormat="1" ht="12" customHeight="1" x14ac:dyDescent="0.35">
      <c r="A144" s="16" t="s">
        <v>17</v>
      </c>
      <c r="B144" s="16"/>
      <c r="C144" s="17">
        <v>0</v>
      </c>
      <c r="D144" s="17">
        <v>0</v>
      </c>
      <c r="E144" s="12">
        <v>446.4</v>
      </c>
      <c r="F144" s="12">
        <v>446.4</v>
      </c>
      <c r="G144" s="12">
        <v>-470.9</v>
      </c>
      <c r="H144" s="12">
        <v>6855</v>
      </c>
    </row>
    <row r="145" spans="1:12" s="4" customFormat="1" ht="12" customHeight="1" x14ac:dyDescent="0.35">
      <c r="A145" s="16" t="s">
        <v>20</v>
      </c>
      <c r="B145" s="16"/>
      <c r="C145" s="17">
        <v>0</v>
      </c>
      <c r="D145" s="17">
        <v>0</v>
      </c>
      <c r="E145" s="12">
        <v>575.70000000000005</v>
      </c>
      <c r="F145" s="12">
        <v>575.70000000000005</v>
      </c>
      <c r="G145" s="12">
        <v>-408.7</v>
      </c>
      <c r="H145" s="12">
        <v>7022</v>
      </c>
    </row>
    <row r="146" spans="1:12" s="4" customFormat="1" ht="12" customHeight="1" x14ac:dyDescent="0.35">
      <c r="A146" s="24">
        <v>2011</v>
      </c>
      <c r="B146" s="24"/>
      <c r="C146" s="17"/>
      <c r="D146" s="17"/>
      <c r="E146" s="12"/>
      <c r="F146" s="12"/>
      <c r="G146" s="12"/>
      <c r="H146" s="12"/>
    </row>
    <row r="147" spans="1:12" s="4" customFormat="1" ht="12" customHeight="1" x14ac:dyDescent="0.35">
      <c r="A147" s="16" t="s">
        <v>21</v>
      </c>
      <c r="B147" s="16"/>
      <c r="C147" s="17">
        <v>0</v>
      </c>
      <c r="D147" s="17">
        <v>0</v>
      </c>
      <c r="E147" s="12">
        <v>596</v>
      </c>
      <c r="F147" s="12">
        <v>596</v>
      </c>
      <c r="G147" s="12">
        <v>-251.6</v>
      </c>
      <c r="H147" s="12">
        <v>7366.4</v>
      </c>
    </row>
    <row r="148" spans="1:12" s="4" customFormat="1" ht="12" customHeight="1" x14ac:dyDescent="0.35">
      <c r="A148" s="16" t="s">
        <v>24</v>
      </c>
      <c r="B148" s="16"/>
      <c r="C148" s="17">
        <v>0</v>
      </c>
      <c r="D148" s="17">
        <v>0</v>
      </c>
      <c r="E148" s="12">
        <v>456</v>
      </c>
      <c r="F148" s="12">
        <v>456</v>
      </c>
      <c r="G148" s="12">
        <v>-139</v>
      </c>
      <c r="H148" s="12">
        <v>7683.4</v>
      </c>
    </row>
    <row r="149" spans="1:12" s="4" customFormat="1" ht="12" customHeight="1" x14ac:dyDescent="0.35">
      <c r="A149" s="16" t="s">
        <v>17</v>
      </c>
      <c r="B149" s="16"/>
      <c r="C149" s="17">
        <v>0</v>
      </c>
      <c r="D149" s="17">
        <v>0</v>
      </c>
      <c r="E149" s="12">
        <v>246.2</v>
      </c>
      <c r="F149" s="12">
        <v>246.2</v>
      </c>
      <c r="G149" s="12">
        <v>-178.1</v>
      </c>
      <c r="H149" s="12">
        <v>7751.5</v>
      </c>
    </row>
    <row r="150" spans="1:12" s="4" customFormat="1" ht="12" customHeight="1" x14ac:dyDescent="0.35">
      <c r="A150" s="16" t="s">
        <v>20</v>
      </c>
      <c r="B150" s="16"/>
      <c r="C150" s="17">
        <v>0</v>
      </c>
      <c r="D150" s="17">
        <v>0</v>
      </c>
      <c r="E150" s="12">
        <v>250.6</v>
      </c>
      <c r="F150" s="12">
        <v>250.6</v>
      </c>
      <c r="G150" s="12">
        <v>-315.3</v>
      </c>
      <c r="H150" s="12">
        <v>7686.8</v>
      </c>
      <c r="I150" s="13"/>
    </row>
    <row r="151" spans="1:12" s="4" customFormat="1" ht="12" customHeight="1" x14ac:dyDescent="0.35">
      <c r="A151" s="24">
        <v>2012</v>
      </c>
      <c r="B151" s="24"/>
      <c r="C151" s="17"/>
      <c r="D151" s="17"/>
      <c r="E151" s="12"/>
      <c r="F151" s="12"/>
      <c r="G151" s="12"/>
      <c r="H151" s="12"/>
    </row>
    <row r="152" spans="1:12" s="4" customFormat="1" ht="12" customHeight="1" x14ac:dyDescent="0.35">
      <c r="A152" s="16" t="s">
        <v>21</v>
      </c>
      <c r="B152" s="16"/>
      <c r="C152" s="17">
        <v>0</v>
      </c>
      <c r="D152" s="17">
        <v>0</v>
      </c>
      <c r="E152" s="12">
        <v>350</v>
      </c>
      <c r="F152" s="12">
        <v>350</v>
      </c>
      <c r="G152" s="12">
        <v>-96.2</v>
      </c>
      <c r="H152" s="12">
        <v>7940.6</v>
      </c>
      <c r="I152" s="13"/>
    </row>
    <row r="153" spans="1:12" s="4" customFormat="1" ht="12" customHeight="1" x14ac:dyDescent="0.35">
      <c r="A153" s="16" t="s">
        <v>24</v>
      </c>
      <c r="B153" s="16"/>
      <c r="C153" s="17">
        <v>0</v>
      </c>
      <c r="D153" s="17">
        <v>0</v>
      </c>
      <c r="E153" s="12">
        <v>342.2</v>
      </c>
      <c r="F153" s="12">
        <v>342.2</v>
      </c>
      <c r="G153" s="12">
        <v>-203.7</v>
      </c>
      <c r="H153" s="12">
        <v>8079.1</v>
      </c>
      <c r="I153" s="13"/>
    </row>
    <row r="154" spans="1:12" s="4" customFormat="1" ht="12" customHeight="1" x14ac:dyDescent="0.35">
      <c r="A154" s="16" t="s">
        <v>17</v>
      </c>
      <c r="B154" s="16"/>
      <c r="C154" s="17">
        <v>0</v>
      </c>
      <c r="D154" s="17">
        <v>0</v>
      </c>
      <c r="E154" s="12">
        <v>355</v>
      </c>
      <c r="F154" s="12">
        <v>355</v>
      </c>
      <c r="G154" s="12">
        <v>-187.2</v>
      </c>
      <c r="H154" s="12">
        <v>8246.9</v>
      </c>
      <c r="I154" s="13"/>
    </row>
    <row r="155" spans="1:12" s="4" customFormat="1" ht="12" customHeight="1" x14ac:dyDescent="0.35">
      <c r="A155" s="16" t="s">
        <v>20</v>
      </c>
      <c r="B155" s="16"/>
      <c r="C155" s="17">
        <v>0</v>
      </c>
      <c r="D155" s="17">
        <v>0</v>
      </c>
      <c r="E155" s="12">
        <v>255</v>
      </c>
      <c r="F155" s="12">
        <v>255</v>
      </c>
      <c r="G155" s="12">
        <v>-491.7</v>
      </c>
      <c r="H155" s="12">
        <v>8010.2</v>
      </c>
      <c r="I155" s="13"/>
    </row>
    <row r="156" spans="1:12" s="4" customFormat="1" ht="12" customHeight="1" x14ac:dyDescent="0.35">
      <c r="A156" s="24">
        <v>2013</v>
      </c>
      <c r="B156" s="24"/>
      <c r="C156" s="17"/>
      <c r="D156" s="17"/>
      <c r="E156" s="12"/>
      <c r="F156" s="12"/>
      <c r="G156" s="12"/>
      <c r="H156" s="12"/>
      <c r="I156" s="13"/>
    </row>
    <row r="157" spans="1:12" s="4" customFormat="1" ht="12" customHeight="1" x14ac:dyDescent="0.35">
      <c r="A157" s="16" t="s">
        <v>21</v>
      </c>
      <c r="B157" s="16"/>
      <c r="C157" s="17">
        <v>0</v>
      </c>
      <c r="D157" s="17">
        <v>0</v>
      </c>
      <c r="E157" s="12">
        <v>290</v>
      </c>
      <c r="F157" s="12">
        <v>290</v>
      </c>
      <c r="G157" s="12">
        <v>-387.4</v>
      </c>
      <c r="H157" s="12">
        <v>7912.8000000000011</v>
      </c>
      <c r="I157" s="13"/>
    </row>
    <row r="158" spans="1:12" s="4" customFormat="1" ht="12" customHeight="1" x14ac:dyDescent="0.35">
      <c r="A158" s="16" t="s">
        <v>14</v>
      </c>
      <c r="B158" s="16"/>
      <c r="C158" s="17">
        <v>0</v>
      </c>
      <c r="D158" s="17">
        <v>0</v>
      </c>
      <c r="E158" s="12">
        <v>300</v>
      </c>
      <c r="F158" s="12">
        <v>300</v>
      </c>
      <c r="G158" s="12">
        <v>-407.4</v>
      </c>
      <c r="H158" s="12">
        <v>7805.4000000000015</v>
      </c>
      <c r="I158" s="13"/>
    </row>
    <row r="159" spans="1:12" s="4" customFormat="1" ht="12" customHeight="1" x14ac:dyDescent="0.35">
      <c r="A159" s="16" t="s">
        <v>17</v>
      </c>
      <c r="B159" s="16"/>
      <c r="C159" s="17">
        <v>0</v>
      </c>
      <c r="D159" s="17">
        <v>0</v>
      </c>
      <c r="E159" s="12">
        <v>390</v>
      </c>
      <c r="F159" s="12">
        <v>390</v>
      </c>
      <c r="G159" s="12">
        <v>-78.099999999999994</v>
      </c>
      <c r="H159" s="12">
        <v>8117.3</v>
      </c>
      <c r="I159" s="13"/>
    </row>
    <row r="160" spans="1:12" s="4" customFormat="1" ht="12" customHeight="1" x14ac:dyDescent="0.35">
      <c r="A160" s="16" t="s">
        <v>20</v>
      </c>
      <c r="B160" s="16"/>
      <c r="C160" s="17">
        <v>0</v>
      </c>
      <c r="D160" s="17">
        <v>0</v>
      </c>
      <c r="E160" s="12">
        <v>400</v>
      </c>
      <c r="F160" s="12">
        <v>400</v>
      </c>
      <c r="G160" s="12">
        <v>-251.4</v>
      </c>
      <c r="H160" s="12">
        <v>8265.9</v>
      </c>
      <c r="I160" s="13"/>
      <c r="L160" s="13"/>
    </row>
    <row r="161" spans="1:14" s="4" customFormat="1" ht="12" customHeight="1" x14ac:dyDescent="0.35">
      <c r="A161" s="24">
        <v>2014</v>
      </c>
      <c r="B161" s="24"/>
      <c r="C161" s="17"/>
      <c r="D161" s="17"/>
      <c r="E161" s="12"/>
      <c r="F161" s="12"/>
      <c r="G161" s="27"/>
      <c r="H161" s="12"/>
      <c r="I161" s="13"/>
    </row>
    <row r="162" spans="1:14" s="4" customFormat="1" ht="12" customHeight="1" x14ac:dyDescent="0.35">
      <c r="A162" s="16" t="s">
        <v>21</v>
      </c>
      <c r="B162" s="16"/>
      <c r="C162" s="17">
        <v>0</v>
      </c>
      <c r="D162" s="17">
        <v>0</v>
      </c>
      <c r="E162" s="12">
        <v>450</v>
      </c>
      <c r="F162" s="12">
        <v>450</v>
      </c>
      <c r="G162" s="12">
        <v>-488.9</v>
      </c>
      <c r="H162" s="12">
        <v>8227</v>
      </c>
      <c r="I162" s="13"/>
      <c r="L162" s="13"/>
    </row>
    <row r="163" spans="1:14" s="4" customFormat="1" ht="12" customHeight="1" x14ac:dyDescent="0.35">
      <c r="A163" s="16" t="s">
        <v>14</v>
      </c>
      <c r="B163" s="16"/>
      <c r="C163" s="17">
        <v>0</v>
      </c>
      <c r="D163" s="17">
        <v>0</v>
      </c>
      <c r="E163" s="12" t="s">
        <v>25</v>
      </c>
      <c r="F163" s="12" t="str">
        <f>E163</f>
        <v>710 r</v>
      </c>
      <c r="G163" s="12">
        <v>-11.4</v>
      </c>
      <c r="H163" s="12">
        <v>8925.6</v>
      </c>
      <c r="I163" s="13"/>
      <c r="K163" s="13"/>
      <c r="L163" s="13"/>
    </row>
    <row r="164" spans="1:14" s="4" customFormat="1" ht="12" customHeight="1" x14ac:dyDescent="0.35">
      <c r="A164" s="16" t="s">
        <v>17</v>
      </c>
      <c r="B164" s="16"/>
      <c r="C164" s="17">
        <v>0</v>
      </c>
      <c r="D164" s="17">
        <v>0</v>
      </c>
      <c r="E164" s="12">
        <v>485</v>
      </c>
      <c r="F164" s="12">
        <f>E164</f>
        <v>485</v>
      </c>
      <c r="G164" s="12">
        <v>-127.4</v>
      </c>
      <c r="H164" s="12">
        <v>9283.2000000000007</v>
      </c>
      <c r="I164" s="13"/>
      <c r="K164" s="13"/>
      <c r="L164" s="13"/>
    </row>
    <row r="165" spans="1:14" s="4" customFormat="1" ht="12" customHeight="1" x14ac:dyDescent="0.35">
      <c r="A165" s="16" t="s">
        <v>20</v>
      </c>
      <c r="B165" s="16"/>
      <c r="C165" s="17">
        <v>0</v>
      </c>
      <c r="D165" s="17">
        <v>0</v>
      </c>
      <c r="E165" s="12">
        <v>738.2</v>
      </c>
      <c r="F165" s="12">
        <f>E165</f>
        <v>738.2</v>
      </c>
      <c r="G165" s="12">
        <v>-269.10000000000002</v>
      </c>
      <c r="H165" s="12">
        <v>9752.2999999999993</v>
      </c>
      <c r="I165" s="13"/>
      <c r="L165" s="13"/>
    </row>
    <row r="166" spans="1:14" s="4" customFormat="1" ht="12" customHeight="1" x14ac:dyDescent="0.35">
      <c r="A166" s="24">
        <v>2015</v>
      </c>
      <c r="B166" s="24"/>
      <c r="C166" s="17"/>
      <c r="D166" s="17"/>
      <c r="E166" s="12"/>
      <c r="F166" s="12"/>
      <c r="G166" s="27"/>
      <c r="H166" s="12"/>
    </row>
    <row r="167" spans="1:14" s="4" customFormat="1" ht="12" customHeight="1" x14ac:dyDescent="0.35">
      <c r="A167" s="16" t="s">
        <v>21</v>
      </c>
      <c r="B167" s="16"/>
      <c r="C167" s="17">
        <v>0</v>
      </c>
      <c r="D167" s="17">
        <v>0</v>
      </c>
      <c r="E167" s="12">
        <v>209.8</v>
      </c>
      <c r="F167" s="12">
        <f>E167</f>
        <v>209.8</v>
      </c>
      <c r="G167" s="12">
        <v>-183.7</v>
      </c>
      <c r="H167" s="12">
        <v>9778.4</v>
      </c>
      <c r="I167" s="13"/>
      <c r="N167" s="13"/>
    </row>
    <row r="168" spans="1:14" s="4" customFormat="1" ht="12" customHeight="1" x14ac:dyDescent="0.35">
      <c r="A168" s="16" t="s">
        <v>14</v>
      </c>
      <c r="B168" s="16"/>
      <c r="C168" s="17">
        <v>0</v>
      </c>
      <c r="D168" s="17">
        <v>0</v>
      </c>
      <c r="E168" s="12">
        <v>471.4</v>
      </c>
      <c r="F168" s="12">
        <f>E168</f>
        <v>471.4</v>
      </c>
      <c r="G168" s="12">
        <v>-257.60000000000002</v>
      </c>
      <c r="H168" s="12">
        <v>9992.2000000000007</v>
      </c>
      <c r="I168" s="13"/>
      <c r="L168" s="13"/>
      <c r="M168" s="13"/>
    </row>
    <row r="169" spans="1:14" s="4" customFormat="1" ht="12" customHeight="1" x14ac:dyDescent="0.35">
      <c r="A169" s="16" t="s">
        <v>17</v>
      </c>
      <c r="B169" s="16"/>
      <c r="C169" s="17">
        <v>0</v>
      </c>
      <c r="D169" s="17">
        <v>0</v>
      </c>
      <c r="E169" s="12">
        <v>870.6</v>
      </c>
      <c r="F169" s="12">
        <f>E169</f>
        <v>870.6</v>
      </c>
      <c r="G169" s="12">
        <v>-734.4</v>
      </c>
      <c r="H169" s="12">
        <v>10128.4</v>
      </c>
      <c r="I169" s="13"/>
    </row>
    <row r="170" spans="1:14" s="4" customFormat="1" ht="12" customHeight="1" x14ac:dyDescent="0.35">
      <c r="A170" s="16" t="s">
        <v>20</v>
      </c>
      <c r="B170" s="16"/>
      <c r="C170" s="17">
        <v>0</v>
      </c>
      <c r="D170" s="17">
        <v>0</v>
      </c>
      <c r="E170" s="12">
        <v>748.6</v>
      </c>
      <c r="F170" s="12">
        <v>748.6</v>
      </c>
      <c r="G170" s="12">
        <v>-212.1</v>
      </c>
      <c r="H170" s="12">
        <v>10664.9</v>
      </c>
      <c r="I170" s="13"/>
    </row>
    <row r="171" spans="1:14" s="4" customFormat="1" ht="12" customHeight="1" x14ac:dyDescent="0.35">
      <c r="A171" s="24">
        <v>2016</v>
      </c>
      <c r="B171" s="16"/>
      <c r="C171" s="17"/>
      <c r="D171" s="17"/>
      <c r="E171" s="12"/>
      <c r="F171" s="12"/>
      <c r="G171" s="27"/>
      <c r="H171" s="12"/>
      <c r="I171" s="13"/>
    </row>
    <row r="172" spans="1:14" s="4" customFormat="1" ht="12" customHeight="1" x14ac:dyDescent="0.35">
      <c r="A172" s="16" t="s">
        <v>21</v>
      </c>
      <c r="B172" s="16"/>
      <c r="C172" s="17">
        <v>0</v>
      </c>
      <c r="D172" s="17">
        <v>0</v>
      </c>
      <c r="E172" s="12">
        <v>559.9</v>
      </c>
      <c r="F172" s="12">
        <v>559.9</v>
      </c>
      <c r="G172" s="12">
        <v>-532.70000000000005</v>
      </c>
      <c r="H172" s="12">
        <v>10692.1</v>
      </c>
      <c r="I172" s="13"/>
    </row>
    <row r="173" spans="1:14" s="4" customFormat="1" ht="12" customHeight="1" x14ac:dyDescent="0.35">
      <c r="A173" s="16" t="s">
        <v>14</v>
      </c>
      <c r="B173" s="16"/>
      <c r="C173" s="17">
        <v>0</v>
      </c>
      <c r="D173" s="17">
        <v>0</v>
      </c>
      <c r="E173" s="12">
        <v>422</v>
      </c>
      <c r="F173" s="12">
        <v>422</v>
      </c>
      <c r="G173" s="12">
        <v>-366.8</v>
      </c>
      <c r="H173" s="12">
        <v>10747.3</v>
      </c>
      <c r="I173" s="13"/>
    </row>
    <row r="174" spans="1:14" s="4" customFormat="1" ht="12" customHeight="1" x14ac:dyDescent="0.35">
      <c r="A174" s="16" t="s">
        <v>17</v>
      </c>
      <c r="C174" s="17">
        <v>0</v>
      </c>
      <c r="D174" s="17">
        <v>0</v>
      </c>
      <c r="E174" s="12">
        <v>569.79999999999995</v>
      </c>
      <c r="F174" s="12">
        <v>569.79999999999995</v>
      </c>
      <c r="G174" s="12">
        <v>-373.5</v>
      </c>
      <c r="H174" s="12">
        <v>10943.6</v>
      </c>
      <c r="I174" s="13"/>
    </row>
    <row r="175" spans="1:14" s="4" customFormat="1" ht="12" customHeight="1" x14ac:dyDescent="0.35">
      <c r="A175" s="16" t="s">
        <v>20</v>
      </c>
      <c r="B175" s="16"/>
      <c r="C175" s="17">
        <v>0</v>
      </c>
      <c r="D175" s="17">
        <v>0</v>
      </c>
      <c r="E175" s="12">
        <v>784.6</v>
      </c>
      <c r="F175" s="12">
        <v>784.6</v>
      </c>
      <c r="G175" s="12">
        <v>-733.8</v>
      </c>
      <c r="H175" s="12">
        <v>10994.4</v>
      </c>
      <c r="I175" s="13"/>
    </row>
    <row r="176" spans="1:14" s="4" customFormat="1" ht="12" customHeight="1" x14ac:dyDescent="0.35">
      <c r="A176" s="24">
        <v>2017</v>
      </c>
      <c r="B176" s="16"/>
      <c r="C176" s="17"/>
      <c r="D176" s="17"/>
      <c r="E176" s="12"/>
      <c r="F176" s="12"/>
      <c r="G176" s="27"/>
      <c r="H176" s="12"/>
      <c r="I176" s="13"/>
    </row>
    <row r="177" spans="1:9" s="4" customFormat="1" ht="12" customHeight="1" x14ac:dyDescent="0.35">
      <c r="A177" s="16" t="s">
        <v>21</v>
      </c>
      <c r="C177" s="17">
        <v>0</v>
      </c>
      <c r="D177" s="17">
        <v>0</v>
      </c>
      <c r="E177" s="12">
        <v>903.3</v>
      </c>
      <c r="F177" s="12">
        <v>903.3</v>
      </c>
      <c r="G177" s="12">
        <v>-874.9</v>
      </c>
      <c r="H177" s="12">
        <v>11022.8</v>
      </c>
      <c r="I177" s="13"/>
    </row>
    <row r="178" spans="1:9" s="4" customFormat="1" ht="12" customHeight="1" x14ac:dyDescent="0.35">
      <c r="A178" s="16" t="s">
        <v>14</v>
      </c>
      <c r="B178" s="16"/>
      <c r="C178" s="17">
        <v>0</v>
      </c>
      <c r="D178" s="17">
        <v>0</v>
      </c>
      <c r="E178" s="12">
        <v>678</v>
      </c>
      <c r="F178" s="12">
        <v>678</v>
      </c>
      <c r="G178" s="12">
        <v>-619.5</v>
      </c>
      <c r="H178" s="12">
        <v>11081.3</v>
      </c>
      <c r="I178" s="13"/>
    </row>
    <row r="179" spans="1:9" s="4" customFormat="1" ht="12" customHeight="1" x14ac:dyDescent="0.35">
      <c r="A179" s="16" t="s">
        <v>17</v>
      </c>
      <c r="B179" s="16"/>
      <c r="C179" s="17">
        <v>0</v>
      </c>
      <c r="D179" s="17">
        <v>0</v>
      </c>
      <c r="E179" s="12">
        <v>667.9</v>
      </c>
      <c r="F179" s="12">
        <v>667.9</v>
      </c>
      <c r="G179" s="12">
        <v>-658.6</v>
      </c>
      <c r="H179" s="12">
        <v>11090.6</v>
      </c>
      <c r="I179" s="13"/>
    </row>
    <row r="180" spans="1:9" s="4" customFormat="1" ht="12" customHeight="1" x14ac:dyDescent="0.35">
      <c r="A180" s="16" t="s">
        <v>20</v>
      </c>
      <c r="B180" s="16"/>
      <c r="C180" s="17">
        <v>0</v>
      </c>
      <c r="D180" s="17">
        <v>0</v>
      </c>
      <c r="E180" s="12">
        <v>754.9</v>
      </c>
      <c r="F180" s="12">
        <v>754.9</v>
      </c>
      <c r="G180" s="12">
        <v>-745.6</v>
      </c>
      <c r="H180" s="12">
        <v>11099.9</v>
      </c>
      <c r="I180" s="13"/>
    </row>
    <row r="181" spans="1:9" s="4" customFormat="1" ht="12" customHeight="1" x14ac:dyDescent="0.35">
      <c r="A181" s="24">
        <v>2018</v>
      </c>
      <c r="B181" s="16"/>
      <c r="C181" s="17"/>
      <c r="D181" s="17"/>
      <c r="E181" s="12"/>
      <c r="F181" s="12"/>
      <c r="G181" s="27"/>
      <c r="H181" s="12"/>
      <c r="I181" s="13"/>
    </row>
    <row r="182" spans="1:9" s="4" customFormat="1" ht="12" customHeight="1" x14ac:dyDescent="0.35">
      <c r="A182" s="16" t="s">
        <v>21</v>
      </c>
      <c r="C182" s="17">
        <v>0</v>
      </c>
      <c r="D182" s="17">
        <v>0</v>
      </c>
      <c r="E182" s="12">
        <v>452.3</v>
      </c>
      <c r="F182" s="12">
        <v>452.3</v>
      </c>
      <c r="G182" s="12">
        <v>-218.3</v>
      </c>
      <c r="H182" s="12">
        <v>11333.9</v>
      </c>
      <c r="I182" s="13"/>
    </row>
    <row r="183" spans="1:9" s="4" customFormat="1" ht="12" customHeight="1" x14ac:dyDescent="0.35">
      <c r="A183" s="16" t="s">
        <v>24</v>
      </c>
      <c r="C183" s="17">
        <v>0</v>
      </c>
      <c r="D183" s="17">
        <v>0</v>
      </c>
      <c r="E183" s="12">
        <v>406.9</v>
      </c>
      <c r="F183" s="12">
        <v>406.9</v>
      </c>
      <c r="G183" s="12">
        <v>-5.9</v>
      </c>
      <c r="H183" s="12">
        <v>11734.9</v>
      </c>
      <c r="I183" s="13"/>
    </row>
    <row r="184" spans="1:9" s="4" customFormat="1" ht="12" customHeight="1" x14ac:dyDescent="0.35">
      <c r="A184" s="16" t="s">
        <v>17</v>
      </c>
      <c r="B184" s="16"/>
      <c r="C184" s="17">
        <v>0</v>
      </c>
      <c r="D184" s="17">
        <v>0</v>
      </c>
      <c r="E184" s="12">
        <v>400</v>
      </c>
      <c r="F184" s="12">
        <v>400</v>
      </c>
      <c r="G184" s="12">
        <v>-377.7</v>
      </c>
      <c r="H184" s="12">
        <v>11757.2</v>
      </c>
      <c r="I184" s="13"/>
    </row>
    <row r="185" spans="1:9" s="4" customFormat="1" ht="12" customHeight="1" x14ac:dyDescent="0.35">
      <c r="A185" s="16" t="s">
        <v>20</v>
      </c>
      <c r="C185" s="17">
        <v>0</v>
      </c>
      <c r="D185" s="17">
        <v>0</v>
      </c>
      <c r="E185" s="12">
        <v>535.20000000000005</v>
      </c>
      <c r="F185" s="12">
        <v>535.20000000000005</v>
      </c>
      <c r="G185" s="12">
        <v>-696.7</v>
      </c>
      <c r="H185" s="12">
        <v>11595.7</v>
      </c>
      <c r="I185" s="13"/>
    </row>
    <row r="186" spans="1:9" s="4" customFormat="1" ht="12" customHeight="1" x14ac:dyDescent="0.35">
      <c r="A186" s="24">
        <v>2019</v>
      </c>
      <c r="B186" s="16"/>
      <c r="C186" s="17"/>
      <c r="D186" s="17"/>
      <c r="E186" s="12"/>
      <c r="F186" s="12"/>
      <c r="G186" s="27"/>
      <c r="H186" s="12"/>
      <c r="I186" s="13"/>
    </row>
    <row r="187" spans="1:9" s="4" customFormat="1" ht="12" customHeight="1" x14ac:dyDescent="0.35">
      <c r="A187" s="16" t="s">
        <v>21</v>
      </c>
      <c r="C187" s="17">
        <v>0</v>
      </c>
      <c r="D187" s="17">
        <v>0</v>
      </c>
      <c r="E187" s="12">
        <v>587.5</v>
      </c>
      <c r="F187" s="12">
        <v>587.5</v>
      </c>
      <c r="G187" s="12">
        <v>-459.19500000000198</v>
      </c>
      <c r="H187" s="12">
        <v>11724.004999999999</v>
      </c>
      <c r="I187" s="13"/>
    </row>
    <row r="188" spans="1:9" s="4" customFormat="1" ht="12" customHeight="1" x14ac:dyDescent="0.35">
      <c r="A188" s="16" t="s">
        <v>24</v>
      </c>
      <c r="C188" s="17">
        <v>0</v>
      </c>
      <c r="D188" s="17">
        <v>0</v>
      </c>
      <c r="E188" s="12">
        <v>491.9</v>
      </c>
      <c r="F188" s="12">
        <v>491.9</v>
      </c>
      <c r="G188" s="12">
        <v>-330.60500000000002</v>
      </c>
      <c r="H188" s="12">
        <v>11885.3</v>
      </c>
      <c r="I188" s="13"/>
    </row>
    <row r="189" spans="1:9" s="4" customFormat="1" ht="12" customHeight="1" x14ac:dyDescent="0.35">
      <c r="A189" s="16" t="s">
        <v>17</v>
      </c>
      <c r="C189" s="17">
        <v>0</v>
      </c>
      <c r="D189" s="17">
        <v>0</v>
      </c>
      <c r="E189" s="12">
        <v>420.69</v>
      </c>
      <c r="F189" s="12">
        <v>420.69</v>
      </c>
      <c r="G189" s="12">
        <v>-176.789999999999</v>
      </c>
      <c r="H189" s="12">
        <v>12129.2</v>
      </c>
      <c r="I189" s="13"/>
    </row>
    <row r="190" spans="1:9" s="4" customFormat="1" ht="12" customHeight="1" x14ac:dyDescent="0.35">
      <c r="A190" s="16" t="s">
        <v>20</v>
      </c>
      <c r="C190" s="17">
        <v>0</v>
      </c>
      <c r="D190" s="17">
        <v>0</v>
      </c>
      <c r="E190" s="12">
        <v>438</v>
      </c>
      <c r="F190" s="12">
        <v>438</v>
      </c>
      <c r="G190" s="12">
        <v>-339.6</v>
      </c>
      <c r="H190" s="12">
        <v>12227.6</v>
      </c>
      <c r="I190" s="13"/>
    </row>
    <row r="191" spans="1:9" s="4" customFormat="1" ht="12" customHeight="1" x14ac:dyDescent="0.35">
      <c r="A191" s="24">
        <v>2020</v>
      </c>
      <c r="C191" s="17"/>
      <c r="D191" s="17"/>
      <c r="E191" s="12"/>
      <c r="F191" s="12"/>
      <c r="G191" s="27"/>
      <c r="H191" s="12"/>
      <c r="I191" s="13"/>
    </row>
    <row r="192" spans="1:9" s="4" customFormat="1" ht="12" customHeight="1" x14ac:dyDescent="0.35">
      <c r="A192" s="16" t="s">
        <v>21</v>
      </c>
      <c r="B192" s="16"/>
      <c r="C192" s="17">
        <v>0</v>
      </c>
      <c r="D192" s="17">
        <v>0</v>
      </c>
      <c r="E192" s="12">
        <v>333.1</v>
      </c>
      <c r="F192" s="12">
        <v>333.1</v>
      </c>
      <c r="G192" s="12">
        <v>-196.63999999999899</v>
      </c>
      <c r="H192" s="12">
        <v>12364.060000000001</v>
      </c>
      <c r="I192" s="13"/>
    </row>
    <row r="193" spans="1:10" s="4" customFormat="1" ht="12" customHeight="1" x14ac:dyDescent="0.35">
      <c r="A193" s="16" t="s">
        <v>14</v>
      </c>
      <c r="B193" s="16"/>
      <c r="C193" s="17">
        <v>0</v>
      </c>
      <c r="D193" s="17">
        <v>0</v>
      </c>
      <c r="E193" s="12">
        <v>242.4</v>
      </c>
      <c r="F193" s="12">
        <v>242.4</v>
      </c>
      <c r="G193" s="12">
        <v>-256.954000000002</v>
      </c>
      <c r="H193" s="12">
        <v>12349.505999999999</v>
      </c>
      <c r="I193" s="13"/>
    </row>
    <row r="194" spans="1:10" s="4" customFormat="1" ht="12.75" customHeight="1" x14ac:dyDescent="0.35">
      <c r="A194" s="16" t="s">
        <v>17</v>
      </c>
      <c r="C194" s="17">
        <v>0</v>
      </c>
      <c r="D194" s="17">
        <v>0</v>
      </c>
      <c r="E194" s="12">
        <v>475.2</v>
      </c>
      <c r="F194" s="12">
        <v>475.2</v>
      </c>
      <c r="G194" s="12">
        <v>-358</v>
      </c>
      <c r="H194" s="12">
        <v>12466.7</v>
      </c>
      <c r="I194" s="13"/>
    </row>
    <row r="195" spans="1:10" s="4" customFormat="1" ht="12.75" customHeight="1" x14ac:dyDescent="0.35">
      <c r="A195" s="16" t="s">
        <v>20</v>
      </c>
      <c r="C195" s="17">
        <v>0</v>
      </c>
      <c r="D195" s="17">
        <v>0</v>
      </c>
      <c r="E195" s="12">
        <v>398.6</v>
      </c>
      <c r="F195" s="12">
        <v>398.6</v>
      </c>
      <c r="G195" s="12">
        <v>-399.2</v>
      </c>
      <c r="H195" s="12">
        <v>12466.1</v>
      </c>
      <c r="I195" s="13"/>
      <c r="J195" s="28"/>
    </row>
    <row r="196" spans="1:10" s="4" customFormat="1" ht="12.75" customHeight="1" x14ac:dyDescent="0.35">
      <c r="A196" s="24">
        <v>2021</v>
      </c>
      <c r="C196" s="17"/>
      <c r="D196" s="17"/>
      <c r="E196" s="12"/>
      <c r="F196" s="12"/>
      <c r="G196" s="12"/>
      <c r="H196" s="12"/>
    </row>
    <row r="197" spans="1:10" s="4" customFormat="1" ht="12.75" customHeight="1" x14ac:dyDescent="0.35">
      <c r="A197" s="16" t="s">
        <v>26</v>
      </c>
      <c r="C197" s="17">
        <v>0</v>
      </c>
      <c r="D197" s="17">
        <v>0</v>
      </c>
      <c r="E197" s="12">
        <v>213.1</v>
      </c>
      <c r="F197" s="12">
        <v>213.1</v>
      </c>
      <c r="G197" s="12">
        <v>-645.1</v>
      </c>
      <c r="H197" s="12">
        <v>12034.1</v>
      </c>
      <c r="I197" s="13"/>
    </row>
    <row r="198" spans="1:10" s="4" customFormat="1" ht="12.75" customHeight="1" x14ac:dyDescent="0.35">
      <c r="A198" s="16" t="s">
        <v>14</v>
      </c>
      <c r="C198" s="17">
        <v>0</v>
      </c>
      <c r="D198" s="17">
        <v>0</v>
      </c>
      <c r="E198" s="12">
        <v>316.89999999999998</v>
      </c>
      <c r="F198" s="12">
        <v>316.89999999999998</v>
      </c>
      <c r="G198" s="12">
        <v>-316.8</v>
      </c>
      <c r="H198" s="12">
        <v>12034.2</v>
      </c>
      <c r="I198" s="13"/>
    </row>
    <row r="199" spans="1:10" s="4" customFormat="1" ht="12.75" customHeight="1" x14ac:dyDescent="0.35">
      <c r="A199" s="16" t="s">
        <v>27</v>
      </c>
      <c r="C199" s="17">
        <v>0</v>
      </c>
      <c r="D199" s="17">
        <v>0</v>
      </c>
      <c r="E199" s="12">
        <v>423</v>
      </c>
      <c r="F199" s="12">
        <v>423</v>
      </c>
      <c r="G199" s="12">
        <v>-429.5</v>
      </c>
      <c r="H199" s="12">
        <v>12027.7</v>
      </c>
      <c r="I199" s="13"/>
    </row>
    <row r="200" spans="1:10" s="4" customFormat="1" ht="12.75" customHeight="1" x14ac:dyDescent="0.35">
      <c r="A200" s="16" t="s">
        <v>28</v>
      </c>
      <c r="C200" s="17">
        <v>0</v>
      </c>
      <c r="D200" s="17">
        <v>0</v>
      </c>
      <c r="E200" s="12">
        <v>196.3</v>
      </c>
      <c r="F200" s="12">
        <v>196.3</v>
      </c>
      <c r="G200" s="12">
        <v>-180.20000000000101</v>
      </c>
      <c r="H200" s="12">
        <v>12043.8</v>
      </c>
      <c r="I200" s="13"/>
    </row>
    <row r="201" spans="1:10" s="4" customFormat="1" ht="12.75" customHeight="1" x14ac:dyDescent="0.35">
      <c r="A201" s="24">
        <v>2022</v>
      </c>
      <c r="C201" s="17"/>
      <c r="D201" s="17"/>
      <c r="E201" s="12"/>
      <c r="F201" s="12"/>
      <c r="G201" s="12"/>
      <c r="H201" s="12"/>
      <c r="I201" s="13"/>
    </row>
    <row r="202" spans="1:10" s="4" customFormat="1" ht="12.75" customHeight="1" x14ac:dyDescent="0.35">
      <c r="A202" s="16" t="s">
        <v>29</v>
      </c>
      <c r="C202" s="17">
        <v>0</v>
      </c>
      <c r="D202" s="17">
        <v>0</v>
      </c>
      <c r="E202" s="12">
        <v>1043.5</v>
      </c>
      <c r="F202" s="12">
        <v>1043.5</v>
      </c>
      <c r="G202" s="12">
        <v>-565.9</v>
      </c>
      <c r="H202" s="12">
        <v>12521.4</v>
      </c>
      <c r="I202" s="13"/>
      <c r="J202" s="13"/>
    </row>
    <row r="203" spans="1:10" s="4" customFormat="1" ht="12.75" customHeight="1" x14ac:dyDescent="0.35">
      <c r="A203" s="16" t="s">
        <v>24</v>
      </c>
      <c r="C203" s="17">
        <v>0</v>
      </c>
      <c r="D203" s="17">
        <v>0</v>
      </c>
      <c r="E203" s="12">
        <v>5729.9</v>
      </c>
      <c r="F203" s="12">
        <v>5729.9</v>
      </c>
      <c r="G203" s="12">
        <v>-5812.5</v>
      </c>
      <c r="H203" s="12">
        <v>12438.8</v>
      </c>
      <c r="I203" s="13"/>
      <c r="J203" s="13"/>
    </row>
    <row r="204" spans="1:10" s="4" customFormat="1" ht="12.75" customHeight="1" x14ac:dyDescent="0.35">
      <c r="A204" s="16" t="s">
        <v>17</v>
      </c>
      <c r="C204" s="17">
        <v>0</v>
      </c>
      <c r="D204" s="17">
        <v>0</v>
      </c>
      <c r="E204" s="12">
        <v>3968</v>
      </c>
      <c r="F204" s="12">
        <v>3968</v>
      </c>
      <c r="G204" s="12">
        <v>4751.6999999999989</v>
      </c>
      <c r="H204" s="12">
        <v>11655.1</v>
      </c>
      <c r="I204" s="13"/>
    </row>
    <row r="205" spans="1:10" s="4" customFormat="1" ht="12.75" customHeight="1" x14ac:dyDescent="0.35">
      <c r="A205" s="16" t="s">
        <v>42</v>
      </c>
      <c r="C205" s="17">
        <v>0</v>
      </c>
      <c r="D205" s="17">
        <v>0</v>
      </c>
      <c r="E205" s="12">
        <v>320.89999999999998</v>
      </c>
      <c r="F205" s="12">
        <v>320.89999999999998</v>
      </c>
      <c r="G205" s="12">
        <v>170.20000000000107</v>
      </c>
      <c r="H205" s="12">
        <v>12941.8</v>
      </c>
      <c r="I205" s="13"/>
    </row>
    <row r="206" spans="1:10" s="4" customFormat="1" ht="12.75" customHeight="1" x14ac:dyDescent="0.35">
      <c r="A206" s="24">
        <v>2023</v>
      </c>
      <c r="C206" s="17"/>
      <c r="D206" s="17"/>
      <c r="E206" s="12"/>
      <c r="F206" s="12"/>
      <c r="G206" s="12"/>
      <c r="H206" s="12"/>
      <c r="I206" s="13"/>
    </row>
    <row r="207" spans="1:10" s="4" customFormat="1" ht="12.75" customHeight="1" x14ac:dyDescent="0.35">
      <c r="A207" s="16" t="s">
        <v>29</v>
      </c>
      <c r="C207" s="17">
        <v>0</v>
      </c>
      <c r="D207" s="17">
        <v>0</v>
      </c>
      <c r="E207" s="12">
        <v>4545.8999999999996</v>
      </c>
      <c r="F207" s="12">
        <v>4545.8999999999996</v>
      </c>
      <c r="G207" s="12">
        <v>4063.6999999999989</v>
      </c>
      <c r="H207" s="12">
        <v>13424</v>
      </c>
    </row>
    <row r="208" spans="1:10" s="30" customFormat="1" ht="16.149999999999999" customHeight="1" x14ac:dyDescent="0.35">
      <c r="A208" s="29" t="s">
        <v>24</v>
      </c>
      <c r="C208" s="31">
        <v>0</v>
      </c>
      <c r="D208" s="31">
        <v>0</v>
      </c>
      <c r="E208" s="32">
        <v>2297</v>
      </c>
      <c r="F208" s="32">
        <v>2297</v>
      </c>
      <c r="G208" s="32">
        <v>1818.2410000000018</v>
      </c>
      <c r="H208" s="32">
        <v>13902.758999999998</v>
      </c>
    </row>
    <row r="209" spans="1:8" s="30" customFormat="1" ht="16.149999999999999" customHeight="1" x14ac:dyDescent="0.35">
      <c r="A209" s="29" t="s">
        <v>43</v>
      </c>
      <c r="C209" s="31">
        <v>0</v>
      </c>
      <c r="D209" s="31">
        <v>0</v>
      </c>
      <c r="E209" s="32">
        <v>544.79999999999995</v>
      </c>
      <c r="F209" s="32">
        <v>544.79999999999995</v>
      </c>
      <c r="G209" s="32">
        <v>-30.2</v>
      </c>
      <c r="H209" s="32">
        <v>14417.4</v>
      </c>
    </row>
    <row r="210" spans="1:8" s="30" customFormat="1" ht="16.149999999999999" customHeight="1" x14ac:dyDescent="0.35">
      <c r="A210" s="29" t="s">
        <v>20</v>
      </c>
      <c r="C210" s="31">
        <v>0</v>
      </c>
      <c r="D210" s="31">
        <v>0</v>
      </c>
      <c r="E210" s="32">
        <v>117.4</v>
      </c>
      <c r="F210" s="32">
        <v>117.4</v>
      </c>
      <c r="G210" s="32">
        <v>513.70000000000005</v>
      </c>
      <c r="H210" s="32">
        <v>14021.1</v>
      </c>
    </row>
    <row r="211" spans="1:8" s="30" customFormat="1" ht="16.149999999999999" customHeight="1" x14ac:dyDescent="0.35">
      <c r="A211" s="24">
        <v>2024</v>
      </c>
      <c r="C211" s="31"/>
      <c r="D211" s="31"/>
      <c r="E211" s="32"/>
      <c r="F211" s="32"/>
      <c r="G211" s="32"/>
      <c r="H211" s="32"/>
    </row>
    <row r="212" spans="1:8" s="30" customFormat="1" ht="16.149999999999999" customHeight="1" x14ac:dyDescent="0.35">
      <c r="A212" s="29" t="s">
        <v>21</v>
      </c>
      <c r="C212" s="31">
        <v>0</v>
      </c>
      <c r="D212" s="31">
        <v>0</v>
      </c>
      <c r="E212" s="32">
        <v>164</v>
      </c>
      <c r="F212" s="32">
        <v>164</v>
      </c>
      <c r="G212" s="32">
        <v>1146</v>
      </c>
      <c r="H212" s="32">
        <v>13039.1</v>
      </c>
    </row>
    <row r="213" spans="1:8" s="30" customFormat="1" ht="16.149999999999999" customHeight="1" x14ac:dyDescent="0.35">
      <c r="A213" s="29" t="s">
        <v>14</v>
      </c>
      <c r="C213" s="31">
        <v>0</v>
      </c>
      <c r="D213" s="31">
        <v>0</v>
      </c>
      <c r="E213" s="32">
        <v>175.5</v>
      </c>
      <c r="F213" s="32">
        <v>175.5</v>
      </c>
      <c r="G213" s="32">
        <v>-26.2</v>
      </c>
      <c r="H213" s="32">
        <v>13188.4</v>
      </c>
    </row>
    <row r="214" spans="1:8" s="30" customFormat="1" ht="16.149999999999999" customHeight="1" x14ac:dyDescent="0.35">
      <c r="A214" s="33" t="s">
        <v>44</v>
      </c>
      <c r="B214" s="34"/>
      <c r="C214" s="35">
        <v>0</v>
      </c>
      <c r="D214" s="35">
        <v>0</v>
      </c>
      <c r="E214" s="36">
        <v>47.1</v>
      </c>
      <c r="F214" s="36">
        <v>47.1</v>
      </c>
      <c r="G214" s="36">
        <v>2281.9</v>
      </c>
      <c r="H214" s="36">
        <v>10953.6</v>
      </c>
    </row>
    <row r="215" spans="1:8" ht="12" customHeight="1" x14ac:dyDescent="0.25">
      <c r="A215" s="15" t="s">
        <v>30</v>
      </c>
      <c r="B215" s="46" t="s">
        <v>31</v>
      </c>
      <c r="C215" s="47"/>
      <c r="D215" s="47"/>
      <c r="E215" s="47"/>
      <c r="F215" s="47"/>
      <c r="G215" s="47"/>
      <c r="H215" s="47"/>
    </row>
    <row r="216" spans="1:8" ht="11.25" customHeight="1" x14ac:dyDescent="0.35">
      <c r="A216" s="15" t="s">
        <v>32</v>
      </c>
      <c r="B216" s="48" t="s">
        <v>33</v>
      </c>
      <c r="C216" s="48"/>
      <c r="D216" s="48"/>
      <c r="E216" s="48"/>
      <c r="F216" s="48"/>
      <c r="G216" s="48"/>
      <c r="H216" s="48"/>
    </row>
    <row r="217" spans="1:8" ht="26.25" customHeight="1" x14ac:dyDescent="0.35">
      <c r="A217" s="15" t="s">
        <v>34</v>
      </c>
      <c r="B217" s="48" t="s">
        <v>35</v>
      </c>
      <c r="C217" s="48"/>
      <c r="D217" s="48"/>
      <c r="E217" s="48"/>
      <c r="F217" s="48"/>
      <c r="G217" s="48"/>
      <c r="H217" s="48"/>
    </row>
    <row r="218" spans="1:8" ht="24" customHeight="1" x14ac:dyDescent="0.35">
      <c r="A218" s="15" t="s">
        <v>36</v>
      </c>
      <c r="B218" s="48" t="s">
        <v>37</v>
      </c>
      <c r="C218" s="48"/>
      <c r="D218" s="48"/>
      <c r="E218" s="48"/>
      <c r="F218" s="48"/>
      <c r="G218" s="48"/>
      <c r="H218" s="48"/>
    </row>
    <row r="219" spans="1:8" x14ac:dyDescent="0.35">
      <c r="A219" s="15" t="s">
        <v>38</v>
      </c>
      <c r="B219" s="20" t="s">
        <v>39</v>
      </c>
      <c r="D219" s="20"/>
      <c r="E219" s="20"/>
      <c r="F219" s="20"/>
      <c r="G219" s="20"/>
      <c r="H219" s="20"/>
    </row>
    <row r="220" spans="1:8" ht="13.5" customHeight="1" x14ac:dyDescent="0.25">
      <c r="A220" s="15" t="s">
        <v>40</v>
      </c>
      <c r="B220" s="49" t="s">
        <v>41</v>
      </c>
      <c r="C220" s="50"/>
      <c r="D220" s="50"/>
      <c r="E220" s="50"/>
      <c r="F220" s="50"/>
      <c r="G220" s="50"/>
    </row>
    <row r="221" spans="1:8" ht="11.25" customHeight="1" x14ac:dyDescent="0.35">
      <c r="A221" s="2"/>
      <c r="B221" s="2"/>
    </row>
    <row r="222" spans="1:8" ht="11.25" customHeight="1" x14ac:dyDescent="0.35">
      <c r="A222" s="2"/>
      <c r="B222" s="2"/>
    </row>
    <row r="223" spans="1:8" ht="11.25" customHeight="1" x14ac:dyDescent="0.35">
      <c r="A223" s="2"/>
      <c r="B223" s="2"/>
    </row>
    <row r="224" spans="1:8" ht="11.25" customHeight="1" x14ac:dyDescent="0.35">
      <c r="A224" s="2"/>
      <c r="B224" s="2"/>
    </row>
    <row r="225" spans="1:8" ht="11.25" customHeight="1" x14ac:dyDescent="0.35">
      <c r="A225" s="2"/>
      <c r="B225" s="2"/>
    </row>
    <row r="226" spans="1:8" ht="11.25" customHeight="1" x14ac:dyDescent="0.35">
      <c r="A226" s="2"/>
      <c r="B226" s="2"/>
    </row>
    <row r="227" spans="1:8" ht="11.25" customHeight="1" x14ac:dyDescent="0.35">
      <c r="A227" s="2"/>
      <c r="B227" s="2"/>
    </row>
    <row r="228" spans="1:8" ht="11.25" customHeight="1" x14ac:dyDescent="0.35">
      <c r="A228" s="2"/>
      <c r="B228" s="2"/>
    </row>
    <row r="229" spans="1:8" ht="11.25" customHeight="1" x14ac:dyDescent="0.35">
      <c r="A229" s="2"/>
      <c r="B229" s="2"/>
    </row>
    <row r="230" spans="1:8" ht="11.25" customHeight="1" x14ac:dyDescent="0.35">
      <c r="A230" s="2"/>
      <c r="B230" s="2"/>
    </row>
    <row r="231" spans="1:8" ht="11.25" customHeight="1" x14ac:dyDescent="0.35">
      <c r="A231" s="2"/>
      <c r="B231" s="2"/>
    </row>
    <row r="232" spans="1:8" ht="11.25" customHeight="1" x14ac:dyDescent="0.35">
      <c r="A232" s="2"/>
      <c r="B232" s="2"/>
    </row>
    <row r="233" spans="1:8" ht="11.25" customHeight="1" x14ac:dyDescent="0.35">
      <c r="A233" s="2"/>
      <c r="B233" s="2"/>
    </row>
    <row r="234" spans="1:8" ht="11.25" customHeight="1" x14ac:dyDescent="0.35">
      <c r="A234" s="2"/>
      <c r="B234" s="2"/>
    </row>
    <row r="235" spans="1:8" ht="11.25" customHeight="1" x14ac:dyDescent="0.35">
      <c r="A235" s="2"/>
      <c r="B235" s="2"/>
    </row>
    <row r="236" spans="1:8" ht="11.25" customHeight="1" x14ac:dyDescent="0.35">
      <c r="A236" s="2"/>
      <c r="B236" s="2"/>
    </row>
    <row r="237" spans="1:8" ht="11.25" customHeight="1" x14ac:dyDescent="0.35">
      <c r="A237" s="2"/>
      <c r="B237" s="2"/>
    </row>
    <row r="238" spans="1:8" ht="11.25" customHeight="1" x14ac:dyDescent="0.35">
      <c r="C238" s="1"/>
      <c r="D238" s="1"/>
      <c r="E238" s="1"/>
      <c r="F238" s="1"/>
      <c r="G238" s="1"/>
      <c r="H238" s="1"/>
    </row>
    <row r="239" spans="1:8" ht="11.25" customHeight="1" x14ac:dyDescent="0.35">
      <c r="C239" s="1"/>
      <c r="D239" s="1"/>
      <c r="E239" s="1"/>
      <c r="F239" s="1"/>
      <c r="G239" s="1"/>
      <c r="H239" s="1"/>
    </row>
    <row r="240" spans="1:8" ht="11.25" customHeight="1" x14ac:dyDescent="0.35"/>
    <row r="241" ht="11.25" customHeight="1" x14ac:dyDescent="0.35"/>
    <row r="242" ht="11.25" customHeight="1" x14ac:dyDescent="0.35"/>
    <row r="243" ht="11.25" customHeight="1" x14ac:dyDescent="0.35"/>
    <row r="244" ht="11.25" customHeight="1" x14ac:dyDescent="0.35"/>
    <row r="245" ht="11.25" customHeight="1" x14ac:dyDescent="0.35"/>
    <row r="246" ht="11.25" customHeight="1" x14ac:dyDescent="0.35"/>
    <row r="247" ht="11.25" customHeight="1" x14ac:dyDescent="0.35"/>
  </sheetData>
  <mergeCells count="11">
    <mergeCell ref="B215:H215"/>
    <mergeCell ref="B216:H216"/>
    <mergeCell ref="B217:H217"/>
    <mergeCell ref="B218:H218"/>
    <mergeCell ref="B220:G220"/>
    <mergeCell ref="A3:H3"/>
    <mergeCell ref="A4:H4"/>
    <mergeCell ref="A6:A7"/>
    <mergeCell ref="C6:F6"/>
    <mergeCell ref="G6:G7"/>
    <mergeCell ref="H6:H7"/>
  </mergeCells>
  <pageMargins left="0.75" right="0.75" top="1" bottom="1" header="0.5" footer="0.5"/>
  <pageSetup scale="60" orientation="portrait" r:id="rId1"/>
  <headerFooter alignWithMargins="0"/>
  <rowBreaks count="1" manualBreakCount="1">
    <brk id="7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3.12</vt:lpstr>
      <vt:lpstr>'QEB Table 3.12'!Print_Area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2025-01-15T06:06:13Z</dcterms:modified>
</cp:coreProperties>
</file>