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QEB Table 6.1" sheetId="2" r:id="rId1"/>
  </sheets>
  <externalReferences>
    <externalReference r:id="rId2"/>
  </externalReferences>
  <definedNames>
    <definedName name="_xlnm.Print_Area" localSheetId="0">'QEB Table 6.1'!$A$1:$G$215</definedName>
    <definedName name="_xlnm.Print_Titles" localSheetId="0">'QEB Table 6.1'!$1:$6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" i="2" l="1"/>
  <c r="G118" i="2"/>
  <c r="G117" i="2"/>
  <c r="G95" i="2"/>
  <c r="G94" i="2"/>
  <c r="G93" i="2"/>
  <c r="G92" i="2"/>
  <c r="G90" i="2"/>
  <c r="G89" i="2"/>
  <c r="G88" i="2"/>
  <c r="G87" i="2"/>
  <c r="G85" i="2"/>
  <c r="G84" i="2"/>
  <c r="G83" i="2"/>
  <c r="G82" i="2"/>
  <c r="G80" i="2"/>
  <c r="G79" i="2"/>
  <c r="G78" i="2"/>
  <c r="G77" i="2"/>
  <c r="G65" i="2"/>
  <c r="G64" i="2"/>
  <c r="G63" i="2"/>
  <c r="G62" i="2"/>
  <c r="G60" i="2"/>
  <c r="G59" i="2"/>
  <c r="G58" i="2"/>
  <c r="G57" i="2"/>
  <c r="G52" i="2"/>
  <c r="G50" i="2"/>
  <c r="G49" i="2"/>
  <c r="G48" i="2"/>
  <c r="G47" i="2"/>
  <c r="G45" i="2"/>
  <c r="G44" i="2"/>
  <c r="G43" i="2"/>
  <c r="G42" i="2"/>
  <c r="G35" i="2"/>
  <c r="F35" i="2"/>
  <c r="E35" i="2"/>
  <c r="D35" i="2"/>
  <c r="C35" i="2"/>
  <c r="B35" i="2"/>
  <c r="G16" i="2"/>
  <c r="G15" i="2"/>
  <c r="G14" i="2"/>
  <c r="G11" i="2"/>
  <c r="G10" i="2"/>
  <c r="G8" i="2"/>
  <c r="G7" i="2"/>
</calcChain>
</file>

<file path=xl/sharedStrings.xml><?xml version="1.0" encoding="utf-8"?>
<sst xmlns="http://schemas.openxmlformats.org/spreadsheetml/2006/main" count="425" uniqueCount="37">
  <si>
    <t>TABLE 6.1:  COMMODITY INDUSTRY BOARDS  DEPOSITS</t>
  </si>
  <si>
    <t xml:space="preserve"> </t>
  </si>
  <si>
    <t>(K Million)</t>
  </si>
  <si>
    <t>End of</t>
  </si>
  <si>
    <t>Copra</t>
  </si>
  <si>
    <t>Period  (b)</t>
  </si>
  <si>
    <t>Coffee</t>
  </si>
  <si>
    <t xml:space="preserve">   Cocoa                  (c)</t>
  </si>
  <si>
    <t xml:space="preserve">  Board</t>
  </si>
  <si>
    <t xml:space="preserve">    Fund </t>
  </si>
  <si>
    <t>Palm Oil              (d)</t>
  </si>
  <si>
    <t xml:space="preserve">Total </t>
  </si>
  <si>
    <t>-</t>
  </si>
  <si>
    <t xml:space="preserve"> -</t>
  </si>
  <si>
    <t>…</t>
  </si>
  <si>
    <t>Mar</t>
  </si>
  <si>
    <t>Jun</t>
  </si>
  <si>
    <t>Sep</t>
  </si>
  <si>
    <t>Dec</t>
  </si>
  <si>
    <t xml:space="preserve">Jun  </t>
  </si>
  <si>
    <t xml:space="preserve">Sep </t>
  </si>
  <si>
    <t xml:space="preserve">Dec </t>
  </si>
  <si>
    <t xml:space="preserve">Mar </t>
  </si>
  <si>
    <t xml:space="preserve">Jun </t>
  </si>
  <si>
    <t xml:space="preserve">    Mar</t>
  </si>
  <si>
    <t xml:space="preserve">    Jun</t>
  </si>
  <si>
    <t xml:space="preserve">    Sep </t>
  </si>
  <si>
    <t xml:space="preserve">    Dec</t>
  </si>
  <si>
    <t>(a)</t>
  </si>
  <si>
    <t xml:space="preserve">Since 2019, commodity boards no longer reporting. </t>
  </si>
  <si>
    <t xml:space="preserve">   (b)  </t>
  </si>
  <si>
    <t>Reporting date is the last business day of the month.</t>
  </si>
  <si>
    <t>(c)</t>
  </si>
  <si>
    <t>The Cocoa Industry board withdraw its deposits in June 2013.</t>
  </si>
  <si>
    <t>(d)</t>
  </si>
  <si>
    <t>The Palm Oil industry board retired all its investment funds in January 2014.</t>
  </si>
  <si>
    <t>Dec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</si>
</sst>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..."/>
    <numFmt numFmtId="166" formatCode="\ \ 0.0"/>
    <numFmt numFmtId="167" formatCode="#,##0.0"/>
    <numFmt numFmtId="168" formatCode="\ \ \ \ 0.0"/>
    <numFmt numFmtId="169" formatCode="\ \ \ \ \ 0.0"/>
    <numFmt numFmtId="170" formatCode="\ \ \ 0.0"/>
  </numFmts>
  <fonts count="9" x14ac:knownFonts="1">
    <font>
      <sz val="11"/>
      <color theme="1"/>
      <name val="Calibri"/>
      <family val="2"/>
      <scheme val="minor"/>
    </font>
    <font>
      <sz val="9.75"/>
      <name val="Helv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Continuous"/>
    </xf>
    <xf numFmtId="164" fontId="1" fillId="2" borderId="0" xfId="1" applyNumberForma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0" fontId="3" fillId="2" borderId="0" xfId="1" applyFont="1" applyFill="1"/>
    <xf numFmtId="0" fontId="1" fillId="2" borderId="0" xfId="1" applyFill="1"/>
    <xf numFmtId="164" fontId="2" fillId="2" borderId="0" xfId="1" applyNumberFormat="1" applyFont="1" applyFill="1" applyAlignment="1">
      <alignment horizontal="centerContinuous"/>
    </xf>
    <xf numFmtId="164" fontId="3" fillId="2" borderId="0" xfId="1" applyNumberFormat="1" applyFont="1" applyFill="1" applyAlignment="1">
      <alignment horizontal="left"/>
    </xf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Border="1"/>
    <xf numFmtId="0" fontId="2" fillId="2" borderId="1" xfId="1" applyFont="1" applyFill="1" applyBorder="1" applyAlignment="1">
      <alignment horizontal="center"/>
    </xf>
    <xf numFmtId="164" fontId="3" fillId="2" borderId="1" xfId="1" applyNumberFormat="1" applyFont="1" applyFill="1" applyBorder="1"/>
    <xf numFmtId="0" fontId="3" fillId="2" borderId="2" xfId="1" applyFont="1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1" fillId="2" borderId="0" xfId="1" applyFont="1" applyFill="1"/>
    <xf numFmtId="0" fontId="2" fillId="2" borderId="5" xfId="1" applyFont="1" applyFill="1" applyBorder="1" applyAlignment="1">
      <alignment horizontal="center" wrapText="1"/>
    </xf>
    <xf numFmtId="164" fontId="2" fillId="2" borderId="5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/>
    </xf>
    <xf numFmtId="164" fontId="3" fillId="2" borderId="7" xfId="1" applyNumberFormat="1" applyFont="1" applyFill="1" applyBorder="1"/>
    <xf numFmtId="0" fontId="3" fillId="2" borderId="8" xfId="1" applyFont="1" applyFill="1" applyBorder="1"/>
    <xf numFmtId="0" fontId="3" fillId="2" borderId="9" xfId="1" applyFont="1" applyFill="1" applyBorder="1"/>
    <xf numFmtId="0" fontId="3" fillId="2" borderId="9" xfId="1" applyFont="1" applyFill="1" applyBorder="1" applyAlignment="1">
      <alignment horizontal="center"/>
    </xf>
    <xf numFmtId="0" fontId="3" fillId="2" borderId="7" xfId="1" applyFont="1" applyFill="1" applyBorder="1"/>
    <xf numFmtId="164" fontId="3" fillId="2" borderId="7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164" fontId="1" fillId="2" borderId="0" xfId="1" applyNumberFormat="1" applyFill="1"/>
    <xf numFmtId="164" fontId="4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164" fontId="1" fillId="2" borderId="0" xfId="1" applyNumberFormat="1" applyFill="1" applyBorder="1"/>
    <xf numFmtId="0" fontId="1" fillId="2" borderId="0" xfId="1" applyFill="1" applyBorder="1"/>
    <xf numFmtId="0" fontId="6" fillId="2" borderId="0" xfId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0" fontId="3" fillId="2" borderId="0" xfId="1" applyFont="1" applyFill="1" applyAlignment="1" applyProtection="1">
      <alignment horizontal="left"/>
      <protection locked="0"/>
    </xf>
    <xf numFmtId="0" fontId="3" fillId="2" borderId="0" xfId="1" applyFont="1" applyFill="1" applyProtection="1">
      <protection locked="0"/>
    </xf>
    <xf numFmtId="0" fontId="1" fillId="2" borderId="0" xfId="1" applyFill="1" applyProtection="1">
      <protection locked="0"/>
    </xf>
    <xf numFmtId="167" fontId="3" fillId="2" borderId="0" xfId="1" applyNumberFormat="1" applyFont="1" applyFill="1" applyAlignment="1">
      <alignment horizontal="center"/>
    </xf>
    <xf numFmtId="167" fontId="3" fillId="2" borderId="0" xfId="1" applyNumberFormat="1" applyFont="1" applyFill="1" applyAlignment="1">
      <alignment horizontal="center" vertical="center"/>
    </xf>
    <xf numFmtId="167" fontId="3" fillId="2" borderId="0" xfId="1" applyNumberFormat="1" applyFont="1" applyFill="1" applyBorder="1" applyAlignment="1">
      <alignment horizontal="center"/>
    </xf>
    <xf numFmtId="167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/>
    </xf>
    <xf numFmtId="167" fontId="3" fillId="2" borderId="0" xfId="1" applyNumberFormat="1" applyFont="1" applyFill="1" applyAlignment="1" applyProtection="1">
      <alignment horizontal="center"/>
      <protection locked="0"/>
    </xf>
    <xf numFmtId="167" fontId="3" fillId="2" borderId="0" xfId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>
      <alignment horizontal="left"/>
    </xf>
    <xf numFmtId="0" fontId="6" fillId="2" borderId="0" xfId="1" applyFont="1" applyFill="1" applyBorder="1" applyAlignment="1" applyProtection="1">
      <alignment horizontal="center"/>
      <protection locked="0"/>
    </xf>
    <xf numFmtId="167" fontId="4" fillId="2" borderId="0" xfId="1" applyNumberFormat="1" applyFont="1" applyFill="1" applyAlignment="1">
      <alignment horizontal="center" vertical="center"/>
    </xf>
    <xf numFmtId="0" fontId="1" fillId="2" borderId="0" xfId="1" applyFill="1" applyBorder="1" applyAlignment="1">
      <alignment horizontal="center"/>
    </xf>
    <xf numFmtId="168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7" fontId="5" fillId="2" borderId="0" xfId="1" applyNumberFormat="1" applyFont="1" applyFill="1" applyBorder="1" applyAlignment="1">
      <alignment horizontal="center" vertical="center"/>
    </xf>
    <xf numFmtId="167" fontId="5" fillId="2" borderId="0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167" fontId="5" fillId="2" borderId="0" xfId="1" applyNumberFormat="1" applyFont="1" applyFill="1" applyBorder="1" applyAlignment="1">
      <alignment horizontal="right" vertical="center" indent="2"/>
    </xf>
    <xf numFmtId="168" fontId="4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  <protection locked="0"/>
    </xf>
    <xf numFmtId="164" fontId="4" fillId="2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right" vertical="center" indent="2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vertical="center"/>
    </xf>
    <xf numFmtId="169" fontId="3" fillId="2" borderId="0" xfId="1" applyNumberFormat="1" applyFont="1" applyFill="1" applyBorder="1" applyAlignment="1" applyProtection="1">
      <alignment horizontal="left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6" fontId="3" fillId="2" borderId="0" xfId="1" applyNumberFormat="1" applyFont="1" applyFill="1" applyBorder="1" applyAlignment="1" applyProtection="1">
      <alignment horizontal="center" vertical="center"/>
      <protection locked="0"/>
    </xf>
    <xf numFmtId="170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left" vertical="center"/>
    </xf>
    <xf numFmtId="168" fontId="4" fillId="2" borderId="0" xfId="1" applyNumberFormat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</cellXfs>
  <cellStyles count="2">
    <cellStyle name="Normal" xfId="0" builtinId="0"/>
    <cellStyle name="Normal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conomicsResearchUnitFallback\Bank%20Publications\Quarterly%20Economic%20Bulletin%20(QEB)\December%202019\Tables\Copy%20of%20Qeb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OC"/>
      <sheetName val="S3"/>
      <sheetName val="S4"/>
      <sheetName val="S5"/>
      <sheetName val="S6"/>
      <sheetName val="S7"/>
      <sheetName val="S8"/>
      <sheetName val="S8a"/>
      <sheetName val="S9a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23b"/>
      <sheetName val="S24b"/>
      <sheetName val="S25b"/>
      <sheetName val="S26b"/>
      <sheetName val="S27b"/>
      <sheetName val="S32"/>
      <sheetName val="S33"/>
      <sheetName val="S34"/>
      <sheetName val="S35"/>
      <sheetName val="S36"/>
      <sheetName val="S37"/>
      <sheetName val="S38"/>
      <sheetName val="S39"/>
      <sheetName val="S40"/>
      <sheetName val="S28b"/>
      <sheetName val="S41"/>
      <sheetName val="S42"/>
      <sheetName val="S43"/>
      <sheetName val="S44"/>
      <sheetName val="S45"/>
      <sheetName val="S46 "/>
      <sheetName val="S47"/>
      <sheetName val="S48 "/>
      <sheetName val="S5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50">
          <cell r="B50">
            <v>5.8279079999999999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5.8279079999999999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2"/>
  <sheetViews>
    <sheetView tabSelected="1" zoomScaleNormal="100" zoomScaleSheetLayoutView="100" workbookViewId="0">
      <pane ySplit="6" topLeftCell="A196" activePane="bottomLeft" state="frozen"/>
      <selection pane="bottomLeft" activeCell="L203" sqref="L203"/>
    </sheetView>
  </sheetViews>
  <sheetFormatPr defaultRowHeight="13.2" x14ac:dyDescent="0.25"/>
  <cols>
    <col min="1" max="1" width="9" style="5" customWidth="1"/>
    <col min="2" max="2" width="9" style="9" customWidth="1"/>
    <col min="3" max="3" width="11.5546875" style="5" customWidth="1"/>
    <col min="4" max="4" width="11" style="5" customWidth="1"/>
    <col min="5" max="5" width="9.33203125" style="5" customWidth="1"/>
    <col min="6" max="6" width="13.88671875" style="5" customWidth="1"/>
    <col min="7" max="7" width="12.33203125" style="10" customWidth="1"/>
    <col min="8" max="8" width="6.109375" style="5" customWidth="1"/>
    <col min="9" max="256" width="9.109375" style="6"/>
    <col min="257" max="258" width="9" style="6" customWidth="1"/>
    <col min="259" max="259" width="11.5546875" style="6" customWidth="1"/>
    <col min="260" max="260" width="11" style="6" customWidth="1"/>
    <col min="261" max="261" width="9.33203125" style="6" customWidth="1"/>
    <col min="262" max="262" width="13.88671875" style="6" customWidth="1"/>
    <col min="263" max="263" width="12.33203125" style="6" customWidth="1"/>
    <col min="264" max="264" width="6.109375" style="6" customWidth="1"/>
    <col min="265" max="512" width="9.109375" style="6"/>
    <col min="513" max="514" width="9" style="6" customWidth="1"/>
    <col min="515" max="515" width="11.5546875" style="6" customWidth="1"/>
    <col min="516" max="516" width="11" style="6" customWidth="1"/>
    <col min="517" max="517" width="9.33203125" style="6" customWidth="1"/>
    <col min="518" max="518" width="13.88671875" style="6" customWidth="1"/>
    <col min="519" max="519" width="12.33203125" style="6" customWidth="1"/>
    <col min="520" max="520" width="6.109375" style="6" customWidth="1"/>
    <col min="521" max="768" width="9.109375" style="6"/>
    <col min="769" max="770" width="9" style="6" customWidth="1"/>
    <col min="771" max="771" width="11.5546875" style="6" customWidth="1"/>
    <col min="772" max="772" width="11" style="6" customWidth="1"/>
    <col min="773" max="773" width="9.33203125" style="6" customWidth="1"/>
    <col min="774" max="774" width="13.88671875" style="6" customWidth="1"/>
    <col min="775" max="775" width="12.33203125" style="6" customWidth="1"/>
    <col min="776" max="776" width="6.109375" style="6" customWidth="1"/>
    <col min="777" max="1024" width="9.109375" style="6"/>
    <col min="1025" max="1026" width="9" style="6" customWidth="1"/>
    <col min="1027" max="1027" width="11.5546875" style="6" customWidth="1"/>
    <col min="1028" max="1028" width="11" style="6" customWidth="1"/>
    <col min="1029" max="1029" width="9.33203125" style="6" customWidth="1"/>
    <col min="1030" max="1030" width="13.88671875" style="6" customWidth="1"/>
    <col min="1031" max="1031" width="12.33203125" style="6" customWidth="1"/>
    <col min="1032" max="1032" width="6.109375" style="6" customWidth="1"/>
    <col min="1033" max="1280" width="9.109375" style="6"/>
    <col min="1281" max="1282" width="9" style="6" customWidth="1"/>
    <col min="1283" max="1283" width="11.5546875" style="6" customWidth="1"/>
    <col min="1284" max="1284" width="11" style="6" customWidth="1"/>
    <col min="1285" max="1285" width="9.33203125" style="6" customWidth="1"/>
    <col min="1286" max="1286" width="13.88671875" style="6" customWidth="1"/>
    <col min="1287" max="1287" width="12.33203125" style="6" customWidth="1"/>
    <col min="1288" max="1288" width="6.109375" style="6" customWidth="1"/>
    <col min="1289" max="1536" width="9.109375" style="6"/>
    <col min="1537" max="1538" width="9" style="6" customWidth="1"/>
    <col min="1539" max="1539" width="11.5546875" style="6" customWidth="1"/>
    <col min="1540" max="1540" width="11" style="6" customWidth="1"/>
    <col min="1541" max="1541" width="9.33203125" style="6" customWidth="1"/>
    <col min="1542" max="1542" width="13.88671875" style="6" customWidth="1"/>
    <col min="1543" max="1543" width="12.33203125" style="6" customWidth="1"/>
    <col min="1544" max="1544" width="6.109375" style="6" customWidth="1"/>
    <col min="1545" max="1792" width="9.109375" style="6"/>
    <col min="1793" max="1794" width="9" style="6" customWidth="1"/>
    <col min="1795" max="1795" width="11.5546875" style="6" customWidth="1"/>
    <col min="1796" max="1796" width="11" style="6" customWidth="1"/>
    <col min="1797" max="1797" width="9.33203125" style="6" customWidth="1"/>
    <col min="1798" max="1798" width="13.88671875" style="6" customWidth="1"/>
    <col min="1799" max="1799" width="12.33203125" style="6" customWidth="1"/>
    <col min="1800" max="1800" width="6.109375" style="6" customWidth="1"/>
    <col min="1801" max="2048" width="9.109375" style="6"/>
    <col min="2049" max="2050" width="9" style="6" customWidth="1"/>
    <col min="2051" max="2051" width="11.5546875" style="6" customWidth="1"/>
    <col min="2052" max="2052" width="11" style="6" customWidth="1"/>
    <col min="2053" max="2053" width="9.33203125" style="6" customWidth="1"/>
    <col min="2054" max="2054" width="13.88671875" style="6" customWidth="1"/>
    <col min="2055" max="2055" width="12.33203125" style="6" customWidth="1"/>
    <col min="2056" max="2056" width="6.109375" style="6" customWidth="1"/>
    <col min="2057" max="2304" width="9.109375" style="6"/>
    <col min="2305" max="2306" width="9" style="6" customWidth="1"/>
    <col min="2307" max="2307" width="11.5546875" style="6" customWidth="1"/>
    <col min="2308" max="2308" width="11" style="6" customWidth="1"/>
    <col min="2309" max="2309" width="9.33203125" style="6" customWidth="1"/>
    <col min="2310" max="2310" width="13.88671875" style="6" customWidth="1"/>
    <col min="2311" max="2311" width="12.33203125" style="6" customWidth="1"/>
    <col min="2312" max="2312" width="6.109375" style="6" customWidth="1"/>
    <col min="2313" max="2560" width="9.109375" style="6"/>
    <col min="2561" max="2562" width="9" style="6" customWidth="1"/>
    <col min="2563" max="2563" width="11.5546875" style="6" customWidth="1"/>
    <col min="2564" max="2564" width="11" style="6" customWidth="1"/>
    <col min="2565" max="2565" width="9.33203125" style="6" customWidth="1"/>
    <col min="2566" max="2566" width="13.88671875" style="6" customWidth="1"/>
    <col min="2567" max="2567" width="12.33203125" style="6" customWidth="1"/>
    <col min="2568" max="2568" width="6.109375" style="6" customWidth="1"/>
    <col min="2569" max="2816" width="9.109375" style="6"/>
    <col min="2817" max="2818" width="9" style="6" customWidth="1"/>
    <col min="2819" max="2819" width="11.5546875" style="6" customWidth="1"/>
    <col min="2820" max="2820" width="11" style="6" customWidth="1"/>
    <col min="2821" max="2821" width="9.33203125" style="6" customWidth="1"/>
    <col min="2822" max="2822" width="13.88671875" style="6" customWidth="1"/>
    <col min="2823" max="2823" width="12.33203125" style="6" customWidth="1"/>
    <col min="2824" max="2824" width="6.109375" style="6" customWidth="1"/>
    <col min="2825" max="3072" width="9.109375" style="6"/>
    <col min="3073" max="3074" width="9" style="6" customWidth="1"/>
    <col min="3075" max="3075" width="11.5546875" style="6" customWidth="1"/>
    <col min="3076" max="3076" width="11" style="6" customWidth="1"/>
    <col min="3077" max="3077" width="9.33203125" style="6" customWidth="1"/>
    <col min="3078" max="3078" width="13.88671875" style="6" customWidth="1"/>
    <col min="3079" max="3079" width="12.33203125" style="6" customWidth="1"/>
    <col min="3080" max="3080" width="6.109375" style="6" customWidth="1"/>
    <col min="3081" max="3328" width="9.109375" style="6"/>
    <col min="3329" max="3330" width="9" style="6" customWidth="1"/>
    <col min="3331" max="3331" width="11.5546875" style="6" customWidth="1"/>
    <col min="3332" max="3332" width="11" style="6" customWidth="1"/>
    <col min="3333" max="3333" width="9.33203125" style="6" customWidth="1"/>
    <col min="3334" max="3334" width="13.88671875" style="6" customWidth="1"/>
    <col min="3335" max="3335" width="12.33203125" style="6" customWidth="1"/>
    <col min="3336" max="3336" width="6.109375" style="6" customWidth="1"/>
    <col min="3337" max="3584" width="9.109375" style="6"/>
    <col min="3585" max="3586" width="9" style="6" customWidth="1"/>
    <col min="3587" max="3587" width="11.5546875" style="6" customWidth="1"/>
    <col min="3588" max="3588" width="11" style="6" customWidth="1"/>
    <col min="3589" max="3589" width="9.33203125" style="6" customWidth="1"/>
    <col min="3590" max="3590" width="13.88671875" style="6" customWidth="1"/>
    <col min="3591" max="3591" width="12.33203125" style="6" customWidth="1"/>
    <col min="3592" max="3592" width="6.109375" style="6" customWidth="1"/>
    <col min="3593" max="3840" width="9.109375" style="6"/>
    <col min="3841" max="3842" width="9" style="6" customWidth="1"/>
    <col min="3843" max="3843" width="11.5546875" style="6" customWidth="1"/>
    <col min="3844" max="3844" width="11" style="6" customWidth="1"/>
    <col min="3845" max="3845" width="9.33203125" style="6" customWidth="1"/>
    <col min="3846" max="3846" width="13.88671875" style="6" customWidth="1"/>
    <col min="3847" max="3847" width="12.33203125" style="6" customWidth="1"/>
    <col min="3848" max="3848" width="6.109375" style="6" customWidth="1"/>
    <col min="3849" max="4096" width="9.109375" style="6"/>
    <col min="4097" max="4098" width="9" style="6" customWidth="1"/>
    <col min="4099" max="4099" width="11.5546875" style="6" customWidth="1"/>
    <col min="4100" max="4100" width="11" style="6" customWidth="1"/>
    <col min="4101" max="4101" width="9.33203125" style="6" customWidth="1"/>
    <col min="4102" max="4102" width="13.88671875" style="6" customWidth="1"/>
    <col min="4103" max="4103" width="12.33203125" style="6" customWidth="1"/>
    <col min="4104" max="4104" width="6.109375" style="6" customWidth="1"/>
    <col min="4105" max="4352" width="9.109375" style="6"/>
    <col min="4353" max="4354" width="9" style="6" customWidth="1"/>
    <col min="4355" max="4355" width="11.5546875" style="6" customWidth="1"/>
    <col min="4356" max="4356" width="11" style="6" customWidth="1"/>
    <col min="4357" max="4357" width="9.33203125" style="6" customWidth="1"/>
    <col min="4358" max="4358" width="13.88671875" style="6" customWidth="1"/>
    <col min="4359" max="4359" width="12.33203125" style="6" customWidth="1"/>
    <col min="4360" max="4360" width="6.109375" style="6" customWidth="1"/>
    <col min="4361" max="4608" width="9.109375" style="6"/>
    <col min="4609" max="4610" width="9" style="6" customWidth="1"/>
    <col min="4611" max="4611" width="11.5546875" style="6" customWidth="1"/>
    <col min="4612" max="4612" width="11" style="6" customWidth="1"/>
    <col min="4613" max="4613" width="9.33203125" style="6" customWidth="1"/>
    <col min="4614" max="4614" width="13.88671875" style="6" customWidth="1"/>
    <col min="4615" max="4615" width="12.33203125" style="6" customWidth="1"/>
    <col min="4616" max="4616" width="6.109375" style="6" customWidth="1"/>
    <col min="4617" max="4864" width="9.109375" style="6"/>
    <col min="4865" max="4866" width="9" style="6" customWidth="1"/>
    <col min="4867" max="4867" width="11.5546875" style="6" customWidth="1"/>
    <col min="4868" max="4868" width="11" style="6" customWidth="1"/>
    <col min="4869" max="4869" width="9.33203125" style="6" customWidth="1"/>
    <col min="4870" max="4870" width="13.88671875" style="6" customWidth="1"/>
    <col min="4871" max="4871" width="12.33203125" style="6" customWidth="1"/>
    <col min="4872" max="4872" width="6.109375" style="6" customWidth="1"/>
    <col min="4873" max="5120" width="9.109375" style="6"/>
    <col min="5121" max="5122" width="9" style="6" customWidth="1"/>
    <col min="5123" max="5123" width="11.5546875" style="6" customWidth="1"/>
    <col min="5124" max="5124" width="11" style="6" customWidth="1"/>
    <col min="5125" max="5125" width="9.33203125" style="6" customWidth="1"/>
    <col min="5126" max="5126" width="13.88671875" style="6" customWidth="1"/>
    <col min="5127" max="5127" width="12.33203125" style="6" customWidth="1"/>
    <col min="5128" max="5128" width="6.109375" style="6" customWidth="1"/>
    <col min="5129" max="5376" width="9.109375" style="6"/>
    <col min="5377" max="5378" width="9" style="6" customWidth="1"/>
    <col min="5379" max="5379" width="11.5546875" style="6" customWidth="1"/>
    <col min="5380" max="5380" width="11" style="6" customWidth="1"/>
    <col min="5381" max="5381" width="9.33203125" style="6" customWidth="1"/>
    <col min="5382" max="5382" width="13.88671875" style="6" customWidth="1"/>
    <col min="5383" max="5383" width="12.33203125" style="6" customWidth="1"/>
    <col min="5384" max="5384" width="6.109375" style="6" customWidth="1"/>
    <col min="5385" max="5632" width="9.109375" style="6"/>
    <col min="5633" max="5634" width="9" style="6" customWidth="1"/>
    <col min="5635" max="5635" width="11.5546875" style="6" customWidth="1"/>
    <col min="5636" max="5636" width="11" style="6" customWidth="1"/>
    <col min="5637" max="5637" width="9.33203125" style="6" customWidth="1"/>
    <col min="5638" max="5638" width="13.88671875" style="6" customWidth="1"/>
    <col min="5639" max="5639" width="12.33203125" style="6" customWidth="1"/>
    <col min="5640" max="5640" width="6.109375" style="6" customWidth="1"/>
    <col min="5641" max="5888" width="9.109375" style="6"/>
    <col min="5889" max="5890" width="9" style="6" customWidth="1"/>
    <col min="5891" max="5891" width="11.5546875" style="6" customWidth="1"/>
    <col min="5892" max="5892" width="11" style="6" customWidth="1"/>
    <col min="5893" max="5893" width="9.33203125" style="6" customWidth="1"/>
    <col min="5894" max="5894" width="13.88671875" style="6" customWidth="1"/>
    <col min="5895" max="5895" width="12.33203125" style="6" customWidth="1"/>
    <col min="5896" max="5896" width="6.109375" style="6" customWidth="1"/>
    <col min="5897" max="6144" width="9.109375" style="6"/>
    <col min="6145" max="6146" width="9" style="6" customWidth="1"/>
    <col min="6147" max="6147" width="11.5546875" style="6" customWidth="1"/>
    <col min="6148" max="6148" width="11" style="6" customWidth="1"/>
    <col min="6149" max="6149" width="9.33203125" style="6" customWidth="1"/>
    <col min="6150" max="6150" width="13.88671875" style="6" customWidth="1"/>
    <col min="6151" max="6151" width="12.33203125" style="6" customWidth="1"/>
    <col min="6152" max="6152" width="6.109375" style="6" customWidth="1"/>
    <col min="6153" max="6400" width="9.109375" style="6"/>
    <col min="6401" max="6402" width="9" style="6" customWidth="1"/>
    <col min="6403" max="6403" width="11.5546875" style="6" customWidth="1"/>
    <col min="6404" max="6404" width="11" style="6" customWidth="1"/>
    <col min="6405" max="6405" width="9.33203125" style="6" customWidth="1"/>
    <col min="6406" max="6406" width="13.88671875" style="6" customWidth="1"/>
    <col min="6407" max="6407" width="12.33203125" style="6" customWidth="1"/>
    <col min="6408" max="6408" width="6.109375" style="6" customWidth="1"/>
    <col min="6409" max="6656" width="9.109375" style="6"/>
    <col min="6657" max="6658" width="9" style="6" customWidth="1"/>
    <col min="6659" max="6659" width="11.5546875" style="6" customWidth="1"/>
    <col min="6660" max="6660" width="11" style="6" customWidth="1"/>
    <col min="6661" max="6661" width="9.33203125" style="6" customWidth="1"/>
    <col min="6662" max="6662" width="13.88671875" style="6" customWidth="1"/>
    <col min="6663" max="6663" width="12.33203125" style="6" customWidth="1"/>
    <col min="6664" max="6664" width="6.109375" style="6" customWidth="1"/>
    <col min="6665" max="6912" width="9.109375" style="6"/>
    <col min="6913" max="6914" width="9" style="6" customWidth="1"/>
    <col min="6915" max="6915" width="11.5546875" style="6" customWidth="1"/>
    <col min="6916" max="6916" width="11" style="6" customWidth="1"/>
    <col min="6917" max="6917" width="9.33203125" style="6" customWidth="1"/>
    <col min="6918" max="6918" width="13.88671875" style="6" customWidth="1"/>
    <col min="6919" max="6919" width="12.33203125" style="6" customWidth="1"/>
    <col min="6920" max="6920" width="6.109375" style="6" customWidth="1"/>
    <col min="6921" max="7168" width="9.109375" style="6"/>
    <col min="7169" max="7170" width="9" style="6" customWidth="1"/>
    <col min="7171" max="7171" width="11.5546875" style="6" customWidth="1"/>
    <col min="7172" max="7172" width="11" style="6" customWidth="1"/>
    <col min="7173" max="7173" width="9.33203125" style="6" customWidth="1"/>
    <col min="7174" max="7174" width="13.88671875" style="6" customWidth="1"/>
    <col min="7175" max="7175" width="12.33203125" style="6" customWidth="1"/>
    <col min="7176" max="7176" width="6.109375" style="6" customWidth="1"/>
    <col min="7177" max="7424" width="9.109375" style="6"/>
    <col min="7425" max="7426" width="9" style="6" customWidth="1"/>
    <col min="7427" max="7427" width="11.5546875" style="6" customWidth="1"/>
    <col min="7428" max="7428" width="11" style="6" customWidth="1"/>
    <col min="7429" max="7429" width="9.33203125" style="6" customWidth="1"/>
    <col min="7430" max="7430" width="13.88671875" style="6" customWidth="1"/>
    <col min="7431" max="7431" width="12.33203125" style="6" customWidth="1"/>
    <col min="7432" max="7432" width="6.109375" style="6" customWidth="1"/>
    <col min="7433" max="7680" width="9.109375" style="6"/>
    <col min="7681" max="7682" width="9" style="6" customWidth="1"/>
    <col min="7683" max="7683" width="11.5546875" style="6" customWidth="1"/>
    <col min="7684" max="7684" width="11" style="6" customWidth="1"/>
    <col min="7685" max="7685" width="9.33203125" style="6" customWidth="1"/>
    <col min="7686" max="7686" width="13.88671875" style="6" customWidth="1"/>
    <col min="7687" max="7687" width="12.33203125" style="6" customWidth="1"/>
    <col min="7688" max="7688" width="6.109375" style="6" customWidth="1"/>
    <col min="7689" max="7936" width="9.109375" style="6"/>
    <col min="7937" max="7938" width="9" style="6" customWidth="1"/>
    <col min="7939" max="7939" width="11.5546875" style="6" customWidth="1"/>
    <col min="7940" max="7940" width="11" style="6" customWidth="1"/>
    <col min="7941" max="7941" width="9.33203125" style="6" customWidth="1"/>
    <col min="7942" max="7942" width="13.88671875" style="6" customWidth="1"/>
    <col min="7943" max="7943" width="12.33203125" style="6" customWidth="1"/>
    <col min="7944" max="7944" width="6.109375" style="6" customWidth="1"/>
    <col min="7945" max="8192" width="9.109375" style="6"/>
    <col min="8193" max="8194" width="9" style="6" customWidth="1"/>
    <col min="8195" max="8195" width="11.5546875" style="6" customWidth="1"/>
    <col min="8196" max="8196" width="11" style="6" customWidth="1"/>
    <col min="8197" max="8197" width="9.33203125" style="6" customWidth="1"/>
    <col min="8198" max="8198" width="13.88671875" style="6" customWidth="1"/>
    <col min="8199" max="8199" width="12.33203125" style="6" customWidth="1"/>
    <col min="8200" max="8200" width="6.109375" style="6" customWidth="1"/>
    <col min="8201" max="8448" width="9.109375" style="6"/>
    <col min="8449" max="8450" width="9" style="6" customWidth="1"/>
    <col min="8451" max="8451" width="11.5546875" style="6" customWidth="1"/>
    <col min="8452" max="8452" width="11" style="6" customWidth="1"/>
    <col min="8453" max="8453" width="9.33203125" style="6" customWidth="1"/>
    <col min="8454" max="8454" width="13.88671875" style="6" customWidth="1"/>
    <col min="8455" max="8455" width="12.33203125" style="6" customWidth="1"/>
    <col min="8456" max="8456" width="6.109375" style="6" customWidth="1"/>
    <col min="8457" max="8704" width="9.109375" style="6"/>
    <col min="8705" max="8706" width="9" style="6" customWidth="1"/>
    <col min="8707" max="8707" width="11.5546875" style="6" customWidth="1"/>
    <col min="8708" max="8708" width="11" style="6" customWidth="1"/>
    <col min="8709" max="8709" width="9.33203125" style="6" customWidth="1"/>
    <col min="8710" max="8710" width="13.88671875" style="6" customWidth="1"/>
    <col min="8711" max="8711" width="12.33203125" style="6" customWidth="1"/>
    <col min="8712" max="8712" width="6.109375" style="6" customWidth="1"/>
    <col min="8713" max="8960" width="9.109375" style="6"/>
    <col min="8961" max="8962" width="9" style="6" customWidth="1"/>
    <col min="8963" max="8963" width="11.5546875" style="6" customWidth="1"/>
    <col min="8964" max="8964" width="11" style="6" customWidth="1"/>
    <col min="8965" max="8965" width="9.33203125" style="6" customWidth="1"/>
    <col min="8966" max="8966" width="13.88671875" style="6" customWidth="1"/>
    <col min="8967" max="8967" width="12.33203125" style="6" customWidth="1"/>
    <col min="8968" max="8968" width="6.109375" style="6" customWidth="1"/>
    <col min="8969" max="9216" width="9.109375" style="6"/>
    <col min="9217" max="9218" width="9" style="6" customWidth="1"/>
    <col min="9219" max="9219" width="11.5546875" style="6" customWidth="1"/>
    <col min="9220" max="9220" width="11" style="6" customWidth="1"/>
    <col min="9221" max="9221" width="9.33203125" style="6" customWidth="1"/>
    <col min="9222" max="9222" width="13.88671875" style="6" customWidth="1"/>
    <col min="9223" max="9223" width="12.33203125" style="6" customWidth="1"/>
    <col min="9224" max="9224" width="6.109375" style="6" customWidth="1"/>
    <col min="9225" max="9472" width="9.109375" style="6"/>
    <col min="9473" max="9474" width="9" style="6" customWidth="1"/>
    <col min="9475" max="9475" width="11.5546875" style="6" customWidth="1"/>
    <col min="9476" max="9476" width="11" style="6" customWidth="1"/>
    <col min="9477" max="9477" width="9.33203125" style="6" customWidth="1"/>
    <col min="9478" max="9478" width="13.88671875" style="6" customWidth="1"/>
    <col min="9479" max="9479" width="12.33203125" style="6" customWidth="1"/>
    <col min="9480" max="9480" width="6.109375" style="6" customWidth="1"/>
    <col min="9481" max="9728" width="9.109375" style="6"/>
    <col min="9729" max="9730" width="9" style="6" customWidth="1"/>
    <col min="9731" max="9731" width="11.5546875" style="6" customWidth="1"/>
    <col min="9732" max="9732" width="11" style="6" customWidth="1"/>
    <col min="9733" max="9733" width="9.33203125" style="6" customWidth="1"/>
    <col min="9734" max="9734" width="13.88671875" style="6" customWidth="1"/>
    <col min="9735" max="9735" width="12.33203125" style="6" customWidth="1"/>
    <col min="9736" max="9736" width="6.109375" style="6" customWidth="1"/>
    <col min="9737" max="9984" width="9.109375" style="6"/>
    <col min="9985" max="9986" width="9" style="6" customWidth="1"/>
    <col min="9987" max="9987" width="11.5546875" style="6" customWidth="1"/>
    <col min="9988" max="9988" width="11" style="6" customWidth="1"/>
    <col min="9989" max="9989" width="9.33203125" style="6" customWidth="1"/>
    <col min="9990" max="9990" width="13.88671875" style="6" customWidth="1"/>
    <col min="9991" max="9991" width="12.33203125" style="6" customWidth="1"/>
    <col min="9992" max="9992" width="6.109375" style="6" customWidth="1"/>
    <col min="9993" max="10240" width="9.109375" style="6"/>
    <col min="10241" max="10242" width="9" style="6" customWidth="1"/>
    <col min="10243" max="10243" width="11.5546875" style="6" customWidth="1"/>
    <col min="10244" max="10244" width="11" style="6" customWidth="1"/>
    <col min="10245" max="10245" width="9.33203125" style="6" customWidth="1"/>
    <col min="10246" max="10246" width="13.88671875" style="6" customWidth="1"/>
    <col min="10247" max="10247" width="12.33203125" style="6" customWidth="1"/>
    <col min="10248" max="10248" width="6.109375" style="6" customWidth="1"/>
    <col min="10249" max="10496" width="9.109375" style="6"/>
    <col min="10497" max="10498" width="9" style="6" customWidth="1"/>
    <col min="10499" max="10499" width="11.5546875" style="6" customWidth="1"/>
    <col min="10500" max="10500" width="11" style="6" customWidth="1"/>
    <col min="10501" max="10501" width="9.33203125" style="6" customWidth="1"/>
    <col min="10502" max="10502" width="13.88671875" style="6" customWidth="1"/>
    <col min="10503" max="10503" width="12.33203125" style="6" customWidth="1"/>
    <col min="10504" max="10504" width="6.109375" style="6" customWidth="1"/>
    <col min="10505" max="10752" width="9.109375" style="6"/>
    <col min="10753" max="10754" width="9" style="6" customWidth="1"/>
    <col min="10755" max="10755" width="11.5546875" style="6" customWidth="1"/>
    <col min="10756" max="10756" width="11" style="6" customWidth="1"/>
    <col min="10757" max="10757" width="9.33203125" style="6" customWidth="1"/>
    <col min="10758" max="10758" width="13.88671875" style="6" customWidth="1"/>
    <col min="10759" max="10759" width="12.33203125" style="6" customWidth="1"/>
    <col min="10760" max="10760" width="6.109375" style="6" customWidth="1"/>
    <col min="10761" max="11008" width="9.109375" style="6"/>
    <col min="11009" max="11010" width="9" style="6" customWidth="1"/>
    <col min="11011" max="11011" width="11.5546875" style="6" customWidth="1"/>
    <col min="11012" max="11012" width="11" style="6" customWidth="1"/>
    <col min="11013" max="11013" width="9.33203125" style="6" customWidth="1"/>
    <col min="11014" max="11014" width="13.88671875" style="6" customWidth="1"/>
    <col min="11015" max="11015" width="12.33203125" style="6" customWidth="1"/>
    <col min="11016" max="11016" width="6.109375" style="6" customWidth="1"/>
    <col min="11017" max="11264" width="9.109375" style="6"/>
    <col min="11265" max="11266" width="9" style="6" customWidth="1"/>
    <col min="11267" max="11267" width="11.5546875" style="6" customWidth="1"/>
    <col min="11268" max="11268" width="11" style="6" customWidth="1"/>
    <col min="11269" max="11269" width="9.33203125" style="6" customWidth="1"/>
    <col min="11270" max="11270" width="13.88671875" style="6" customWidth="1"/>
    <col min="11271" max="11271" width="12.33203125" style="6" customWidth="1"/>
    <col min="11272" max="11272" width="6.109375" style="6" customWidth="1"/>
    <col min="11273" max="11520" width="9.109375" style="6"/>
    <col min="11521" max="11522" width="9" style="6" customWidth="1"/>
    <col min="11523" max="11523" width="11.5546875" style="6" customWidth="1"/>
    <col min="11524" max="11524" width="11" style="6" customWidth="1"/>
    <col min="11525" max="11525" width="9.33203125" style="6" customWidth="1"/>
    <col min="11526" max="11526" width="13.88671875" style="6" customWidth="1"/>
    <col min="11527" max="11527" width="12.33203125" style="6" customWidth="1"/>
    <col min="11528" max="11528" width="6.109375" style="6" customWidth="1"/>
    <col min="11529" max="11776" width="9.109375" style="6"/>
    <col min="11777" max="11778" width="9" style="6" customWidth="1"/>
    <col min="11779" max="11779" width="11.5546875" style="6" customWidth="1"/>
    <col min="11780" max="11780" width="11" style="6" customWidth="1"/>
    <col min="11781" max="11781" width="9.33203125" style="6" customWidth="1"/>
    <col min="11782" max="11782" width="13.88671875" style="6" customWidth="1"/>
    <col min="11783" max="11783" width="12.33203125" style="6" customWidth="1"/>
    <col min="11784" max="11784" width="6.109375" style="6" customWidth="1"/>
    <col min="11785" max="12032" width="9.109375" style="6"/>
    <col min="12033" max="12034" width="9" style="6" customWidth="1"/>
    <col min="12035" max="12035" width="11.5546875" style="6" customWidth="1"/>
    <col min="12036" max="12036" width="11" style="6" customWidth="1"/>
    <col min="12037" max="12037" width="9.33203125" style="6" customWidth="1"/>
    <col min="12038" max="12038" width="13.88671875" style="6" customWidth="1"/>
    <col min="12039" max="12039" width="12.33203125" style="6" customWidth="1"/>
    <col min="12040" max="12040" width="6.109375" style="6" customWidth="1"/>
    <col min="12041" max="12288" width="9.109375" style="6"/>
    <col min="12289" max="12290" width="9" style="6" customWidth="1"/>
    <col min="12291" max="12291" width="11.5546875" style="6" customWidth="1"/>
    <col min="12292" max="12292" width="11" style="6" customWidth="1"/>
    <col min="12293" max="12293" width="9.33203125" style="6" customWidth="1"/>
    <col min="12294" max="12294" width="13.88671875" style="6" customWidth="1"/>
    <col min="12295" max="12295" width="12.33203125" style="6" customWidth="1"/>
    <col min="12296" max="12296" width="6.109375" style="6" customWidth="1"/>
    <col min="12297" max="12544" width="9.109375" style="6"/>
    <col min="12545" max="12546" width="9" style="6" customWidth="1"/>
    <col min="12547" max="12547" width="11.5546875" style="6" customWidth="1"/>
    <col min="12548" max="12548" width="11" style="6" customWidth="1"/>
    <col min="12549" max="12549" width="9.33203125" style="6" customWidth="1"/>
    <col min="12550" max="12550" width="13.88671875" style="6" customWidth="1"/>
    <col min="12551" max="12551" width="12.33203125" style="6" customWidth="1"/>
    <col min="12552" max="12552" width="6.109375" style="6" customWidth="1"/>
    <col min="12553" max="12800" width="9.109375" style="6"/>
    <col min="12801" max="12802" width="9" style="6" customWidth="1"/>
    <col min="12803" max="12803" width="11.5546875" style="6" customWidth="1"/>
    <col min="12804" max="12804" width="11" style="6" customWidth="1"/>
    <col min="12805" max="12805" width="9.33203125" style="6" customWidth="1"/>
    <col min="12806" max="12806" width="13.88671875" style="6" customWidth="1"/>
    <col min="12807" max="12807" width="12.33203125" style="6" customWidth="1"/>
    <col min="12808" max="12808" width="6.109375" style="6" customWidth="1"/>
    <col min="12809" max="13056" width="9.109375" style="6"/>
    <col min="13057" max="13058" width="9" style="6" customWidth="1"/>
    <col min="13059" max="13059" width="11.5546875" style="6" customWidth="1"/>
    <col min="13060" max="13060" width="11" style="6" customWidth="1"/>
    <col min="13061" max="13061" width="9.33203125" style="6" customWidth="1"/>
    <col min="13062" max="13062" width="13.88671875" style="6" customWidth="1"/>
    <col min="13063" max="13063" width="12.33203125" style="6" customWidth="1"/>
    <col min="13064" max="13064" width="6.109375" style="6" customWidth="1"/>
    <col min="13065" max="13312" width="9.109375" style="6"/>
    <col min="13313" max="13314" width="9" style="6" customWidth="1"/>
    <col min="13315" max="13315" width="11.5546875" style="6" customWidth="1"/>
    <col min="13316" max="13316" width="11" style="6" customWidth="1"/>
    <col min="13317" max="13317" width="9.33203125" style="6" customWidth="1"/>
    <col min="13318" max="13318" width="13.88671875" style="6" customWidth="1"/>
    <col min="13319" max="13319" width="12.33203125" style="6" customWidth="1"/>
    <col min="13320" max="13320" width="6.109375" style="6" customWidth="1"/>
    <col min="13321" max="13568" width="9.109375" style="6"/>
    <col min="13569" max="13570" width="9" style="6" customWidth="1"/>
    <col min="13571" max="13571" width="11.5546875" style="6" customWidth="1"/>
    <col min="13572" max="13572" width="11" style="6" customWidth="1"/>
    <col min="13573" max="13573" width="9.33203125" style="6" customWidth="1"/>
    <col min="13574" max="13574" width="13.88671875" style="6" customWidth="1"/>
    <col min="13575" max="13575" width="12.33203125" style="6" customWidth="1"/>
    <col min="13576" max="13576" width="6.109375" style="6" customWidth="1"/>
    <col min="13577" max="13824" width="9.109375" style="6"/>
    <col min="13825" max="13826" width="9" style="6" customWidth="1"/>
    <col min="13827" max="13827" width="11.5546875" style="6" customWidth="1"/>
    <col min="13828" max="13828" width="11" style="6" customWidth="1"/>
    <col min="13829" max="13829" width="9.33203125" style="6" customWidth="1"/>
    <col min="13830" max="13830" width="13.88671875" style="6" customWidth="1"/>
    <col min="13831" max="13831" width="12.33203125" style="6" customWidth="1"/>
    <col min="13832" max="13832" width="6.109375" style="6" customWidth="1"/>
    <col min="13833" max="14080" width="9.109375" style="6"/>
    <col min="14081" max="14082" width="9" style="6" customWidth="1"/>
    <col min="14083" max="14083" width="11.5546875" style="6" customWidth="1"/>
    <col min="14084" max="14084" width="11" style="6" customWidth="1"/>
    <col min="14085" max="14085" width="9.33203125" style="6" customWidth="1"/>
    <col min="14086" max="14086" width="13.88671875" style="6" customWidth="1"/>
    <col min="14087" max="14087" width="12.33203125" style="6" customWidth="1"/>
    <col min="14088" max="14088" width="6.109375" style="6" customWidth="1"/>
    <col min="14089" max="14336" width="9.109375" style="6"/>
    <col min="14337" max="14338" width="9" style="6" customWidth="1"/>
    <col min="14339" max="14339" width="11.5546875" style="6" customWidth="1"/>
    <col min="14340" max="14340" width="11" style="6" customWidth="1"/>
    <col min="14341" max="14341" width="9.33203125" style="6" customWidth="1"/>
    <col min="14342" max="14342" width="13.88671875" style="6" customWidth="1"/>
    <col min="14343" max="14343" width="12.33203125" style="6" customWidth="1"/>
    <col min="14344" max="14344" width="6.109375" style="6" customWidth="1"/>
    <col min="14345" max="14592" width="9.109375" style="6"/>
    <col min="14593" max="14594" width="9" style="6" customWidth="1"/>
    <col min="14595" max="14595" width="11.5546875" style="6" customWidth="1"/>
    <col min="14596" max="14596" width="11" style="6" customWidth="1"/>
    <col min="14597" max="14597" width="9.33203125" style="6" customWidth="1"/>
    <col min="14598" max="14598" width="13.88671875" style="6" customWidth="1"/>
    <col min="14599" max="14599" width="12.33203125" style="6" customWidth="1"/>
    <col min="14600" max="14600" width="6.109375" style="6" customWidth="1"/>
    <col min="14601" max="14848" width="9.109375" style="6"/>
    <col min="14849" max="14850" width="9" style="6" customWidth="1"/>
    <col min="14851" max="14851" width="11.5546875" style="6" customWidth="1"/>
    <col min="14852" max="14852" width="11" style="6" customWidth="1"/>
    <col min="14853" max="14853" width="9.33203125" style="6" customWidth="1"/>
    <col min="14854" max="14854" width="13.88671875" style="6" customWidth="1"/>
    <col min="14855" max="14855" width="12.33203125" style="6" customWidth="1"/>
    <col min="14856" max="14856" width="6.109375" style="6" customWidth="1"/>
    <col min="14857" max="15104" width="9.109375" style="6"/>
    <col min="15105" max="15106" width="9" style="6" customWidth="1"/>
    <col min="15107" max="15107" width="11.5546875" style="6" customWidth="1"/>
    <col min="15108" max="15108" width="11" style="6" customWidth="1"/>
    <col min="15109" max="15109" width="9.33203125" style="6" customWidth="1"/>
    <col min="15110" max="15110" width="13.88671875" style="6" customWidth="1"/>
    <col min="15111" max="15111" width="12.33203125" style="6" customWidth="1"/>
    <col min="15112" max="15112" width="6.109375" style="6" customWidth="1"/>
    <col min="15113" max="15360" width="9.109375" style="6"/>
    <col min="15361" max="15362" width="9" style="6" customWidth="1"/>
    <col min="15363" max="15363" width="11.5546875" style="6" customWidth="1"/>
    <col min="15364" max="15364" width="11" style="6" customWidth="1"/>
    <col min="15365" max="15365" width="9.33203125" style="6" customWidth="1"/>
    <col min="15366" max="15366" width="13.88671875" style="6" customWidth="1"/>
    <col min="15367" max="15367" width="12.33203125" style="6" customWidth="1"/>
    <col min="15368" max="15368" width="6.109375" style="6" customWidth="1"/>
    <col min="15369" max="15616" width="9.109375" style="6"/>
    <col min="15617" max="15618" width="9" style="6" customWidth="1"/>
    <col min="15619" max="15619" width="11.5546875" style="6" customWidth="1"/>
    <col min="15620" max="15620" width="11" style="6" customWidth="1"/>
    <col min="15621" max="15621" width="9.33203125" style="6" customWidth="1"/>
    <col min="15622" max="15622" width="13.88671875" style="6" customWidth="1"/>
    <col min="15623" max="15623" width="12.33203125" style="6" customWidth="1"/>
    <col min="15624" max="15624" width="6.109375" style="6" customWidth="1"/>
    <col min="15625" max="15872" width="9.109375" style="6"/>
    <col min="15873" max="15874" width="9" style="6" customWidth="1"/>
    <col min="15875" max="15875" width="11.5546875" style="6" customWidth="1"/>
    <col min="15876" max="15876" width="11" style="6" customWidth="1"/>
    <col min="15877" max="15877" width="9.33203125" style="6" customWidth="1"/>
    <col min="15878" max="15878" width="13.88671875" style="6" customWidth="1"/>
    <col min="15879" max="15879" width="12.33203125" style="6" customWidth="1"/>
    <col min="15880" max="15880" width="6.109375" style="6" customWidth="1"/>
    <col min="15881" max="16128" width="9.109375" style="6"/>
    <col min="16129" max="16130" width="9" style="6" customWidth="1"/>
    <col min="16131" max="16131" width="11.5546875" style="6" customWidth="1"/>
    <col min="16132" max="16132" width="11" style="6" customWidth="1"/>
    <col min="16133" max="16133" width="9.33203125" style="6" customWidth="1"/>
    <col min="16134" max="16134" width="13.88671875" style="6" customWidth="1"/>
    <col min="16135" max="16135" width="12.33203125" style="6" customWidth="1"/>
    <col min="16136" max="16136" width="6.109375" style="6" customWidth="1"/>
    <col min="16137" max="16384" width="9.109375" style="6"/>
  </cols>
  <sheetData>
    <row r="1" spans="1:10" x14ac:dyDescent="0.25">
      <c r="A1" s="1"/>
      <c r="B1" s="1" t="s">
        <v>0</v>
      </c>
      <c r="C1" s="2"/>
      <c r="D1" s="2"/>
      <c r="E1" s="2"/>
      <c r="F1" s="2"/>
      <c r="G1" s="3"/>
      <c r="H1" s="4" t="s">
        <v>1</v>
      </c>
      <c r="I1" s="5"/>
    </row>
    <row r="2" spans="1:10" x14ac:dyDescent="0.25">
      <c r="B2" s="7"/>
      <c r="D2" s="8" t="s">
        <v>2</v>
      </c>
      <c r="E2" s="2"/>
      <c r="F2" s="2"/>
      <c r="G2" s="3"/>
      <c r="H2" s="4"/>
      <c r="I2" s="5"/>
    </row>
    <row r="3" spans="1:10" x14ac:dyDescent="0.25">
      <c r="H3" s="11"/>
      <c r="I3" s="5"/>
    </row>
    <row r="4" spans="1:10" s="17" customFormat="1" x14ac:dyDescent="0.25">
      <c r="A4" s="12" t="s">
        <v>3</v>
      </c>
      <c r="B4" s="13"/>
      <c r="C4" s="14"/>
      <c r="D4" s="86" t="s">
        <v>4</v>
      </c>
      <c r="E4" s="87"/>
      <c r="F4" s="15"/>
      <c r="G4" s="16"/>
      <c r="H4" s="11"/>
      <c r="I4" s="5"/>
    </row>
    <row r="5" spans="1:10" s="17" customFormat="1" ht="26.4" x14ac:dyDescent="0.25">
      <c r="A5" s="18" t="s">
        <v>5</v>
      </c>
      <c r="B5" s="19" t="s">
        <v>6</v>
      </c>
      <c r="C5" s="20" t="s">
        <v>7</v>
      </c>
      <c r="D5" s="21" t="s">
        <v>8</v>
      </c>
      <c r="E5" s="21" t="s">
        <v>9</v>
      </c>
      <c r="F5" s="18" t="s">
        <v>10</v>
      </c>
      <c r="G5" s="22" t="s">
        <v>11</v>
      </c>
      <c r="H5" s="11"/>
      <c r="I5" s="5"/>
    </row>
    <row r="6" spans="1:10" s="17" customFormat="1" x14ac:dyDescent="0.25">
      <c r="A6" s="23"/>
      <c r="B6" s="24"/>
      <c r="C6" s="25"/>
      <c r="D6" s="26"/>
      <c r="E6" s="27"/>
      <c r="F6" s="28"/>
      <c r="G6" s="29"/>
      <c r="H6" s="11"/>
      <c r="I6" s="5"/>
    </row>
    <row r="7" spans="1:10" x14ac:dyDescent="0.25">
      <c r="A7" s="30">
        <v>1990</v>
      </c>
      <c r="B7" s="31">
        <v>8.1</v>
      </c>
      <c r="C7" s="31" t="s">
        <v>12</v>
      </c>
      <c r="D7" s="32">
        <v>1</v>
      </c>
      <c r="E7" s="32">
        <v>1.6</v>
      </c>
      <c r="F7" s="33">
        <v>3.3</v>
      </c>
      <c r="G7" s="10">
        <f>B7+D7+E7+F7</f>
        <v>14</v>
      </c>
      <c r="H7" s="34"/>
      <c r="I7" s="5"/>
      <c r="J7" s="35"/>
    </row>
    <row r="8" spans="1:10" x14ac:dyDescent="0.25">
      <c r="A8" s="30">
        <v>1991</v>
      </c>
      <c r="B8" s="31" t="s">
        <v>13</v>
      </c>
      <c r="C8" s="31" t="s">
        <v>12</v>
      </c>
      <c r="D8" s="32">
        <v>1.6</v>
      </c>
      <c r="E8" s="32">
        <v>0.9</v>
      </c>
      <c r="F8" s="33">
        <v>3</v>
      </c>
      <c r="G8" s="10">
        <f>D8+E8+F8</f>
        <v>5.5</v>
      </c>
      <c r="H8" s="34"/>
      <c r="I8" s="5"/>
      <c r="J8" s="35"/>
    </row>
    <row r="9" spans="1:10" x14ac:dyDescent="0.25">
      <c r="A9" s="30">
        <v>1992</v>
      </c>
      <c r="B9" s="31" t="s">
        <v>13</v>
      </c>
      <c r="C9" s="31" t="s">
        <v>12</v>
      </c>
      <c r="D9" s="31" t="s">
        <v>13</v>
      </c>
      <c r="E9" s="32">
        <v>0.6</v>
      </c>
      <c r="F9" s="10" t="s">
        <v>13</v>
      </c>
      <c r="G9" s="33">
        <v>0.6</v>
      </c>
      <c r="H9" s="34"/>
      <c r="I9" s="5"/>
      <c r="J9" s="35"/>
    </row>
    <row r="10" spans="1:10" x14ac:dyDescent="0.25">
      <c r="A10" s="30">
        <v>1993</v>
      </c>
      <c r="B10" s="32" t="s">
        <v>13</v>
      </c>
      <c r="C10" s="32" t="s">
        <v>12</v>
      </c>
      <c r="D10" s="32">
        <v>1.8</v>
      </c>
      <c r="E10" s="32">
        <v>1.1000000000000001</v>
      </c>
      <c r="F10" s="33" t="s">
        <v>13</v>
      </c>
      <c r="G10" s="33">
        <f>D10+E10</f>
        <v>2.9000000000000004</v>
      </c>
      <c r="H10" s="34"/>
      <c r="I10" s="5"/>
      <c r="J10" s="35"/>
    </row>
    <row r="11" spans="1:10" x14ac:dyDescent="0.25">
      <c r="A11" s="30">
        <v>1994</v>
      </c>
      <c r="B11" s="32" t="s">
        <v>13</v>
      </c>
      <c r="C11" s="32" t="s">
        <v>12</v>
      </c>
      <c r="D11" s="32">
        <v>3.3</v>
      </c>
      <c r="E11" s="32" t="s">
        <v>12</v>
      </c>
      <c r="F11" s="33" t="s">
        <v>13</v>
      </c>
      <c r="G11" s="33">
        <f>D11</f>
        <v>3.3</v>
      </c>
      <c r="H11" s="34"/>
      <c r="I11" s="5"/>
      <c r="J11" s="35"/>
    </row>
    <row r="12" spans="1:10" x14ac:dyDescent="0.25">
      <c r="A12" s="30">
        <v>1995</v>
      </c>
      <c r="B12" s="32" t="s">
        <v>13</v>
      </c>
      <c r="C12" s="32" t="s">
        <v>12</v>
      </c>
      <c r="D12" s="32">
        <v>1.4039999999999999</v>
      </c>
      <c r="E12" s="32">
        <v>1.9139999999999999</v>
      </c>
      <c r="F12" s="33" t="s">
        <v>13</v>
      </c>
      <c r="G12" s="33">
        <v>3.3180000000000001</v>
      </c>
      <c r="H12" s="34"/>
      <c r="I12" s="5"/>
      <c r="J12" s="35"/>
    </row>
    <row r="13" spans="1:10" x14ac:dyDescent="0.25">
      <c r="A13" s="30">
        <v>1996</v>
      </c>
      <c r="B13" s="32" t="s">
        <v>13</v>
      </c>
      <c r="C13" s="32" t="s">
        <v>12</v>
      </c>
      <c r="D13" s="32" t="s">
        <v>12</v>
      </c>
      <c r="E13" s="32">
        <v>0.4</v>
      </c>
      <c r="F13" s="33" t="s">
        <v>13</v>
      </c>
      <c r="G13" s="33">
        <v>0.4</v>
      </c>
      <c r="H13" s="34"/>
      <c r="I13" s="5"/>
      <c r="J13" s="35"/>
    </row>
    <row r="14" spans="1:10" x14ac:dyDescent="0.25">
      <c r="A14" s="30">
        <v>1997</v>
      </c>
      <c r="B14" s="32">
        <v>1.5</v>
      </c>
      <c r="C14" s="32">
        <v>3</v>
      </c>
      <c r="D14" s="32" t="s">
        <v>12</v>
      </c>
      <c r="E14" s="32" t="s">
        <v>12</v>
      </c>
      <c r="F14" s="33">
        <v>8.43</v>
      </c>
      <c r="G14" s="33">
        <f>+B14+F14+C14</f>
        <v>12.93</v>
      </c>
      <c r="H14" s="34"/>
      <c r="I14" s="5"/>
      <c r="J14" s="35"/>
    </row>
    <row r="15" spans="1:10" x14ac:dyDescent="0.25">
      <c r="A15" s="30">
        <v>1998</v>
      </c>
      <c r="B15" s="32">
        <v>1</v>
      </c>
      <c r="C15" s="32">
        <v>2.6</v>
      </c>
      <c r="D15" s="32" t="s">
        <v>12</v>
      </c>
      <c r="E15" s="32" t="s">
        <v>12</v>
      </c>
      <c r="F15" s="33">
        <v>5.8</v>
      </c>
      <c r="G15" s="33">
        <f>+B15+F15+C15</f>
        <v>9.4</v>
      </c>
      <c r="H15" s="34"/>
      <c r="I15" s="5"/>
      <c r="J15" s="35"/>
    </row>
    <row r="16" spans="1:10" x14ac:dyDescent="0.25">
      <c r="A16" s="30">
        <v>1999</v>
      </c>
      <c r="B16" s="32">
        <v>16.100000000000001</v>
      </c>
      <c r="C16" s="32">
        <v>2.7</v>
      </c>
      <c r="D16" s="32" t="s">
        <v>12</v>
      </c>
      <c r="E16" s="32" t="s">
        <v>12</v>
      </c>
      <c r="F16" s="33">
        <v>3</v>
      </c>
      <c r="G16" s="33">
        <f>+B16+F16+C16</f>
        <v>21.8</v>
      </c>
      <c r="H16" s="34"/>
      <c r="I16" s="5"/>
      <c r="J16" s="35"/>
    </row>
    <row r="17" spans="1:10" x14ac:dyDescent="0.25">
      <c r="A17" s="30">
        <v>2000</v>
      </c>
      <c r="B17" s="32">
        <v>26.8</v>
      </c>
      <c r="C17" s="32">
        <v>1.7</v>
      </c>
      <c r="D17" s="32" t="s">
        <v>12</v>
      </c>
      <c r="E17" s="32" t="s">
        <v>12</v>
      </c>
      <c r="F17" s="32">
        <v>6</v>
      </c>
      <c r="G17" s="32">
        <v>34.5</v>
      </c>
      <c r="H17" s="34"/>
      <c r="I17" s="5"/>
      <c r="J17" s="35"/>
    </row>
    <row r="18" spans="1:10" x14ac:dyDescent="0.25">
      <c r="A18" s="30">
        <v>2001</v>
      </c>
      <c r="B18" s="31">
        <v>22.4</v>
      </c>
      <c r="C18" s="36">
        <v>5.3689999999999996E-3</v>
      </c>
      <c r="D18" s="32" t="s">
        <v>12</v>
      </c>
      <c r="E18" s="32" t="s">
        <v>12</v>
      </c>
      <c r="F18" s="31">
        <v>5</v>
      </c>
      <c r="G18" s="10">
        <v>27.4</v>
      </c>
      <c r="H18" s="34"/>
      <c r="I18" s="5"/>
      <c r="J18" s="35"/>
    </row>
    <row r="19" spans="1:10" x14ac:dyDescent="0.25">
      <c r="A19" s="30">
        <v>2002</v>
      </c>
      <c r="B19" s="31">
        <v>15</v>
      </c>
      <c r="C19" s="36">
        <v>5.3689999999999996E-3</v>
      </c>
      <c r="D19" s="32" t="s">
        <v>12</v>
      </c>
      <c r="E19" s="32" t="s">
        <v>12</v>
      </c>
      <c r="F19" s="31">
        <v>4</v>
      </c>
      <c r="G19" s="10">
        <v>19</v>
      </c>
      <c r="H19" s="34"/>
      <c r="I19" s="5"/>
      <c r="J19" s="35"/>
    </row>
    <row r="20" spans="1:10" x14ac:dyDescent="0.25">
      <c r="A20" s="30">
        <v>2003</v>
      </c>
      <c r="B20" s="31">
        <v>8.6999999999999993</v>
      </c>
      <c r="C20" s="31">
        <v>2.1</v>
      </c>
      <c r="D20" s="32" t="s">
        <v>12</v>
      </c>
      <c r="E20" s="32" t="s">
        <v>12</v>
      </c>
      <c r="F20" s="31">
        <v>2.6</v>
      </c>
      <c r="G20" s="10">
        <v>13.4</v>
      </c>
      <c r="H20" s="34"/>
      <c r="I20" s="5"/>
      <c r="J20" s="35"/>
    </row>
    <row r="21" spans="1:10" x14ac:dyDescent="0.25">
      <c r="A21" s="30">
        <v>2004</v>
      </c>
      <c r="B21" s="31">
        <v>8</v>
      </c>
      <c r="C21" s="31">
        <v>2</v>
      </c>
      <c r="D21" s="32" t="s">
        <v>12</v>
      </c>
      <c r="E21" s="32" t="s">
        <v>12</v>
      </c>
      <c r="F21" s="31">
        <v>2</v>
      </c>
      <c r="G21" s="10">
        <v>12</v>
      </c>
      <c r="H21" s="34"/>
      <c r="I21" s="5"/>
      <c r="J21" s="35"/>
    </row>
    <row r="22" spans="1:10" x14ac:dyDescent="0.25">
      <c r="A22" s="30">
        <v>2005</v>
      </c>
      <c r="B22" s="31">
        <v>8</v>
      </c>
      <c r="C22" s="31">
        <v>0.1</v>
      </c>
      <c r="D22" s="32" t="s">
        <v>12</v>
      </c>
      <c r="E22" s="32" t="s">
        <v>12</v>
      </c>
      <c r="F22" s="36">
        <v>5.3689999999999996E-3</v>
      </c>
      <c r="G22" s="10">
        <v>8.1</v>
      </c>
      <c r="H22" s="34"/>
      <c r="I22" s="5"/>
      <c r="J22" s="35"/>
    </row>
    <row r="23" spans="1:10" x14ac:dyDescent="0.25">
      <c r="A23" s="30">
        <v>2006</v>
      </c>
      <c r="B23" s="31">
        <v>2</v>
      </c>
      <c r="C23" s="36">
        <v>5.3689999999999996E-3</v>
      </c>
      <c r="D23" s="32" t="s">
        <v>12</v>
      </c>
      <c r="E23" s="32" t="s">
        <v>12</v>
      </c>
      <c r="F23" s="31">
        <v>2</v>
      </c>
      <c r="G23" s="10">
        <v>4</v>
      </c>
      <c r="H23" s="34"/>
      <c r="I23" s="5"/>
      <c r="J23" s="35"/>
    </row>
    <row r="24" spans="1:10" x14ac:dyDescent="0.25">
      <c r="A24" s="30">
        <v>2007</v>
      </c>
      <c r="B24" s="31">
        <v>7</v>
      </c>
      <c r="C24" s="31">
        <v>0.2</v>
      </c>
      <c r="D24" s="32" t="s">
        <v>12</v>
      </c>
      <c r="E24" s="32" t="s">
        <v>12</v>
      </c>
      <c r="F24" s="31">
        <v>2</v>
      </c>
      <c r="G24" s="10">
        <v>9.1999999999999993</v>
      </c>
      <c r="H24" s="34"/>
      <c r="I24" s="5"/>
      <c r="J24" s="35"/>
    </row>
    <row r="25" spans="1:10" x14ac:dyDescent="0.25">
      <c r="A25" s="30">
        <v>2008</v>
      </c>
      <c r="B25" s="31">
        <v>7</v>
      </c>
      <c r="C25" s="31">
        <v>0.2</v>
      </c>
      <c r="D25" s="32" t="s">
        <v>12</v>
      </c>
      <c r="E25" s="32" t="s">
        <v>12</v>
      </c>
      <c r="F25" s="31">
        <v>3</v>
      </c>
      <c r="G25" s="10">
        <v>10.199999999999999</v>
      </c>
      <c r="H25" s="34"/>
      <c r="I25" s="5"/>
      <c r="J25" s="35"/>
    </row>
    <row r="26" spans="1:10" x14ac:dyDescent="0.25">
      <c r="A26" s="30">
        <v>2009</v>
      </c>
      <c r="B26" s="31">
        <v>7</v>
      </c>
      <c r="C26" s="36">
        <v>5.3689999999999996E-3</v>
      </c>
      <c r="D26" s="36" t="s">
        <v>12</v>
      </c>
      <c r="E26" s="36" t="s">
        <v>12</v>
      </c>
      <c r="F26" s="31">
        <v>3</v>
      </c>
      <c r="G26" s="10">
        <v>10</v>
      </c>
      <c r="H26" s="34"/>
      <c r="I26" s="5"/>
      <c r="J26" s="35"/>
    </row>
    <row r="27" spans="1:10" x14ac:dyDescent="0.25">
      <c r="A27" s="30">
        <v>2010</v>
      </c>
      <c r="B27" s="37">
        <v>7</v>
      </c>
      <c r="C27" s="38">
        <v>0.7</v>
      </c>
      <c r="D27" s="38" t="s">
        <v>14</v>
      </c>
      <c r="E27" s="38" t="s">
        <v>14</v>
      </c>
      <c r="F27" s="38">
        <v>3</v>
      </c>
      <c r="G27" s="37">
        <v>10.7</v>
      </c>
      <c r="H27" s="34"/>
      <c r="I27" s="5"/>
      <c r="J27" s="35"/>
    </row>
    <row r="28" spans="1:10" x14ac:dyDescent="0.25">
      <c r="A28" s="39">
        <v>2011</v>
      </c>
      <c r="B28" s="37">
        <v>7</v>
      </c>
      <c r="C28" s="38">
        <v>0.7</v>
      </c>
      <c r="D28" s="38" t="s">
        <v>14</v>
      </c>
      <c r="E28" s="38" t="s">
        <v>14</v>
      </c>
      <c r="F28" s="38">
        <v>3</v>
      </c>
      <c r="G28" s="37">
        <v>10.7</v>
      </c>
      <c r="H28" s="34"/>
      <c r="I28" s="5"/>
      <c r="J28" s="35"/>
    </row>
    <row r="29" spans="1:10" s="43" customFormat="1" x14ac:dyDescent="0.25">
      <c r="A29" s="39">
        <v>2012</v>
      </c>
      <c r="B29" s="37">
        <v>7</v>
      </c>
      <c r="C29" s="38">
        <v>0.7</v>
      </c>
      <c r="D29" s="40">
        <v>0</v>
      </c>
      <c r="E29" s="40">
        <v>0</v>
      </c>
      <c r="F29" s="38">
        <v>3</v>
      </c>
      <c r="G29" s="37">
        <v>10.7</v>
      </c>
      <c r="H29" s="41"/>
      <c r="I29" s="11"/>
      <c r="J29" s="42"/>
    </row>
    <row r="30" spans="1:10" x14ac:dyDescent="0.25">
      <c r="A30" s="39">
        <v>2013</v>
      </c>
      <c r="B30" s="37">
        <v>5.8</v>
      </c>
      <c r="C30" s="40">
        <v>0</v>
      </c>
      <c r="D30" s="40">
        <v>0</v>
      </c>
      <c r="E30" s="40">
        <v>0</v>
      </c>
      <c r="F30" s="38">
        <v>1</v>
      </c>
      <c r="G30" s="37">
        <v>6.8</v>
      </c>
      <c r="H30" s="34"/>
      <c r="I30" s="5"/>
      <c r="J30" s="35"/>
    </row>
    <row r="31" spans="1:10" x14ac:dyDescent="0.25">
      <c r="A31" s="39">
        <v>2014</v>
      </c>
      <c r="B31" s="37">
        <v>5.8</v>
      </c>
      <c r="C31" s="40">
        <v>0</v>
      </c>
      <c r="D31" s="40">
        <v>0</v>
      </c>
      <c r="E31" s="40">
        <v>0</v>
      </c>
      <c r="F31" s="38" t="s">
        <v>14</v>
      </c>
      <c r="G31" s="37">
        <v>5.8</v>
      </c>
      <c r="H31" s="34"/>
      <c r="I31" s="5"/>
      <c r="J31" s="35"/>
    </row>
    <row r="32" spans="1:10" x14ac:dyDescent="0.25">
      <c r="A32" s="39">
        <v>2015</v>
      </c>
      <c r="B32" s="37">
        <v>5.8279079999999999</v>
      </c>
      <c r="C32" s="40">
        <v>0</v>
      </c>
      <c r="D32" s="40">
        <v>0</v>
      </c>
      <c r="E32" s="40">
        <v>0</v>
      </c>
      <c r="F32" s="40">
        <v>0</v>
      </c>
      <c r="G32" s="37">
        <v>5.8279079999999999</v>
      </c>
      <c r="H32" s="34"/>
      <c r="I32" s="5"/>
      <c r="J32" s="35"/>
    </row>
    <row r="33" spans="1:10" x14ac:dyDescent="0.25">
      <c r="A33" s="39">
        <v>2016</v>
      </c>
      <c r="B33" s="37">
        <v>5.8279079999999999</v>
      </c>
      <c r="C33" s="40">
        <v>0</v>
      </c>
      <c r="D33" s="40">
        <v>0</v>
      </c>
      <c r="E33" s="40">
        <v>0</v>
      </c>
      <c r="F33" s="40">
        <v>0</v>
      </c>
      <c r="G33" s="37">
        <v>5.8279079999999999</v>
      </c>
      <c r="H33" s="34"/>
      <c r="I33" s="5"/>
      <c r="J33" s="35"/>
    </row>
    <row r="34" spans="1:10" x14ac:dyDescent="0.25">
      <c r="A34" s="39">
        <v>2017</v>
      </c>
      <c r="B34" s="37">
        <v>5.8279079999999999</v>
      </c>
      <c r="C34" s="40">
        <v>0</v>
      </c>
      <c r="D34" s="40">
        <v>0</v>
      </c>
      <c r="E34" s="40">
        <v>0</v>
      </c>
      <c r="F34" s="40">
        <v>0</v>
      </c>
      <c r="G34" s="37">
        <v>5.8279079999999999</v>
      </c>
      <c r="H34" s="34"/>
      <c r="I34" s="5"/>
      <c r="J34" s="35"/>
    </row>
    <row r="35" spans="1:10" x14ac:dyDescent="0.25">
      <c r="A35" s="39">
        <v>2018</v>
      </c>
      <c r="B35" s="37">
        <f>+[1]S41!B50</f>
        <v>5.8279079999999999</v>
      </c>
      <c r="C35" s="40">
        <f>+[1]S41!C50</f>
        <v>0</v>
      </c>
      <c r="D35" s="40">
        <f>+[1]S41!D50</f>
        <v>0</v>
      </c>
      <c r="E35" s="40">
        <f>+[1]S41!E50</f>
        <v>0</v>
      </c>
      <c r="F35" s="40">
        <f>+[1]S41!F50</f>
        <v>0</v>
      </c>
      <c r="G35" s="37">
        <f>+[1]S41!G50</f>
        <v>5.8279079999999999</v>
      </c>
      <c r="H35" s="34"/>
      <c r="I35" s="5"/>
      <c r="J35" s="35"/>
    </row>
    <row r="36" spans="1:10" x14ac:dyDescent="0.25">
      <c r="A36" s="39">
        <v>2019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34"/>
      <c r="I36" s="5"/>
      <c r="J36" s="35"/>
    </row>
    <row r="37" spans="1:10" x14ac:dyDescent="0.25">
      <c r="A37" s="30">
        <v>2020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34"/>
      <c r="I37" s="5"/>
      <c r="J37" s="35"/>
    </row>
    <row r="38" spans="1:10" x14ac:dyDescent="0.25">
      <c r="A38" s="30">
        <v>2021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34"/>
      <c r="I38" s="5"/>
      <c r="J38" s="35"/>
    </row>
    <row r="39" spans="1:10" x14ac:dyDescent="0.25">
      <c r="A39" s="30">
        <v>2022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34"/>
      <c r="I39" s="5"/>
      <c r="J39" s="35"/>
    </row>
    <row r="40" spans="1:10" x14ac:dyDescent="0.25">
      <c r="A40" s="30">
        <v>2023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34"/>
      <c r="I40" s="5"/>
      <c r="J40" s="35"/>
    </row>
    <row r="41" spans="1:10" s="48" customFormat="1" ht="14.25" customHeight="1" x14ac:dyDescent="0.25">
      <c r="A41" s="44">
        <v>1990</v>
      </c>
      <c r="B41" s="31"/>
      <c r="C41" s="31"/>
      <c r="D41" s="31"/>
      <c r="E41" s="45"/>
      <c r="F41" s="45"/>
      <c r="G41" s="10"/>
      <c r="H41" s="46"/>
      <c r="I41" s="47"/>
      <c r="J41" s="35"/>
    </row>
    <row r="42" spans="1:10" s="48" customFormat="1" ht="14.25" customHeight="1" x14ac:dyDescent="0.25">
      <c r="A42" s="34" t="s">
        <v>15</v>
      </c>
      <c r="B42" s="49">
        <v>23</v>
      </c>
      <c r="C42" s="49">
        <v>0.3</v>
      </c>
      <c r="D42" s="49">
        <v>0.6</v>
      </c>
      <c r="E42" s="49">
        <v>0.4</v>
      </c>
      <c r="F42" s="50">
        <v>3.8</v>
      </c>
      <c r="G42" s="50">
        <f>B42+C42+D42+E42+F42</f>
        <v>28.1</v>
      </c>
      <c r="H42" s="46"/>
      <c r="I42" s="47"/>
      <c r="J42" s="35"/>
    </row>
    <row r="43" spans="1:10" s="48" customFormat="1" ht="14.25" customHeight="1" x14ac:dyDescent="0.25">
      <c r="A43" s="34" t="s">
        <v>16</v>
      </c>
      <c r="B43" s="49">
        <v>20.100000000000001</v>
      </c>
      <c r="C43" s="49" t="s">
        <v>12</v>
      </c>
      <c r="D43" s="49">
        <v>1.8</v>
      </c>
      <c r="E43" s="49" t="s">
        <v>12</v>
      </c>
      <c r="F43" s="50">
        <v>3.6</v>
      </c>
      <c r="G43" s="50">
        <f>B43+D43+F43</f>
        <v>25.500000000000004</v>
      </c>
      <c r="H43" s="46"/>
      <c r="I43" s="47"/>
      <c r="J43" s="35"/>
    </row>
    <row r="44" spans="1:10" s="48" customFormat="1" ht="14.25" customHeight="1" x14ac:dyDescent="0.25">
      <c r="A44" s="34" t="s">
        <v>17</v>
      </c>
      <c r="B44" s="49">
        <v>12.2</v>
      </c>
      <c r="C44" s="49" t="s">
        <v>12</v>
      </c>
      <c r="D44" s="49">
        <v>2.1</v>
      </c>
      <c r="E44" s="49">
        <v>0.1</v>
      </c>
      <c r="F44" s="50">
        <v>3.5</v>
      </c>
      <c r="G44" s="50">
        <f>B44+D44+E44+F44</f>
        <v>17.899999999999999</v>
      </c>
      <c r="H44" s="46"/>
      <c r="I44" s="47"/>
      <c r="J44" s="35"/>
    </row>
    <row r="45" spans="1:10" s="48" customFormat="1" ht="14.25" customHeight="1" x14ac:dyDescent="0.25">
      <c r="A45" s="41" t="s">
        <v>18</v>
      </c>
      <c r="B45" s="49">
        <v>8.1</v>
      </c>
      <c r="C45" s="49" t="s">
        <v>12</v>
      </c>
      <c r="D45" s="51">
        <v>1</v>
      </c>
      <c r="E45" s="51">
        <v>1.6</v>
      </c>
      <c r="F45" s="52">
        <v>3.3</v>
      </c>
      <c r="G45" s="50">
        <f>B45+D45+E45+F45</f>
        <v>14</v>
      </c>
      <c r="H45" s="46"/>
      <c r="I45" s="47"/>
      <c r="J45" s="35"/>
    </row>
    <row r="46" spans="1:10" x14ac:dyDescent="0.25">
      <c r="A46" s="44">
        <v>1991</v>
      </c>
      <c r="B46" s="49"/>
      <c r="C46" s="49"/>
      <c r="D46" s="49"/>
      <c r="E46" s="49"/>
      <c r="F46" s="50"/>
      <c r="G46" s="50"/>
      <c r="H46" s="53"/>
      <c r="I46" s="5"/>
      <c r="J46" s="35"/>
    </row>
    <row r="47" spans="1:10" ht="14.25" customHeight="1" x14ac:dyDescent="0.25">
      <c r="A47" s="34" t="s">
        <v>15</v>
      </c>
      <c r="B47" s="49">
        <v>5.2</v>
      </c>
      <c r="C47" s="49" t="s">
        <v>12</v>
      </c>
      <c r="D47" s="49" t="s">
        <v>13</v>
      </c>
      <c r="E47" s="49">
        <v>0.6</v>
      </c>
      <c r="F47" s="50">
        <v>3.2</v>
      </c>
      <c r="G47" s="50">
        <f>B47+E47+F47</f>
        <v>9</v>
      </c>
      <c r="H47" s="53"/>
      <c r="I47" s="5"/>
      <c r="J47" s="35"/>
    </row>
    <row r="48" spans="1:10" x14ac:dyDescent="0.25">
      <c r="A48" s="34" t="s">
        <v>16</v>
      </c>
      <c r="B48" s="49">
        <v>3.8</v>
      </c>
      <c r="C48" s="49" t="s">
        <v>12</v>
      </c>
      <c r="D48" s="49" t="s">
        <v>13</v>
      </c>
      <c r="E48" s="49">
        <v>0.7</v>
      </c>
      <c r="F48" s="50">
        <v>3</v>
      </c>
      <c r="G48" s="50">
        <f>B48+E48+F48</f>
        <v>7.5</v>
      </c>
      <c r="H48" s="53"/>
      <c r="I48" s="5"/>
      <c r="J48" s="35"/>
    </row>
    <row r="49" spans="1:10" x14ac:dyDescent="0.25">
      <c r="A49" s="34" t="s">
        <v>17</v>
      </c>
      <c r="B49" s="49">
        <v>0.2</v>
      </c>
      <c r="C49" s="49" t="s">
        <v>12</v>
      </c>
      <c r="D49" s="49">
        <v>1.5</v>
      </c>
      <c r="E49" s="49">
        <v>0.8</v>
      </c>
      <c r="F49" s="50">
        <v>2.9</v>
      </c>
      <c r="G49" s="50">
        <f>B49+D49+E49+F49</f>
        <v>5.4</v>
      </c>
      <c r="H49" s="53"/>
      <c r="I49" s="5"/>
      <c r="J49" s="35"/>
    </row>
    <row r="50" spans="1:10" x14ac:dyDescent="0.25">
      <c r="A50" s="41" t="s">
        <v>18</v>
      </c>
      <c r="B50" s="49" t="s">
        <v>13</v>
      </c>
      <c r="C50" s="49" t="s">
        <v>12</v>
      </c>
      <c r="D50" s="51">
        <v>1.6</v>
      </c>
      <c r="E50" s="51">
        <v>0.9</v>
      </c>
      <c r="F50" s="52">
        <v>3</v>
      </c>
      <c r="G50" s="50">
        <f>D50+E50+F50</f>
        <v>5.5</v>
      </c>
      <c r="H50" s="53"/>
      <c r="I50" s="5"/>
      <c r="J50" s="35"/>
    </row>
    <row r="51" spans="1:10" x14ac:dyDescent="0.25">
      <c r="A51" s="44">
        <v>1992</v>
      </c>
      <c r="B51" s="49"/>
      <c r="C51" s="49"/>
      <c r="D51" s="51"/>
      <c r="E51" s="51"/>
      <c r="F51" s="52"/>
      <c r="G51" s="52"/>
      <c r="H51" s="53"/>
      <c r="I51" s="5"/>
      <c r="J51" s="35"/>
    </row>
    <row r="52" spans="1:10" x14ac:dyDescent="0.25">
      <c r="A52" s="34" t="s">
        <v>15</v>
      </c>
      <c r="B52" s="49" t="s">
        <v>12</v>
      </c>
      <c r="C52" s="49" t="s">
        <v>12</v>
      </c>
      <c r="D52" s="49">
        <v>1.2</v>
      </c>
      <c r="E52" s="49">
        <v>0.8</v>
      </c>
      <c r="F52" s="50">
        <v>3.1</v>
      </c>
      <c r="G52" s="50">
        <f>D52+E52+F52</f>
        <v>5.0999999999999996</v>
      </c>
      <c r="H52" s="53"/>
      <c r="I52" s="5"/>
      <c r="J52" s="35"/>
    </row>
    <row r="53" spans="1:10" x14ac:dyDescent="0.25">
      <c r="A53" s="34" t="s">
        <v>16</v>
      </c>
      <c r="B53" s="49" t="s">
        <v>13</v>
      </c>
      <c r="C53" s="49" t="s">
        <v>12</v>
      </c>
      <c r="D53" s="51">
        <v>0.5</v>
      </c>
      <c r="E53" s="51">
        <v>0.8</v>
      </c>
      <c r="F53" s="50" t="s">
        <v>13</v>
      </c>
      <c r="G53" s="52">
        <v>1.3</v>
      </c>
      <c r="H53" s="53"/>
      <c r="I53" s="5"/>
      <c r="J53" s="35"/>
    </row>
    <row r="54" spans="1:10" x14ac:dyDescent="0.25">
      <c r="A54" s="34" t="s">
        <v>17</v>
      </c>
      <c r="B54" s="49" t="s">
        <v>13</v>
      </c>
      <c r="C54" s="49" t="s">
        <v>12</v>
      </c>
      <c r="D54" s="51">
        <v>0.4</v>
      </c>
      <c r="E54" s="51">
        <v>1.5</v>
      </c>
      <c r="F54" s="50" t="s">
        <v>13</v>
      </c>
      <c r="G54" s="52">
        <v>1.9</v>
      </c>
      <c r="H54" s="53"/>
      <c r="I54" s="5"/>
      <c r="J54" s="35"/>
    </row>
    <row r="55" spans="1:10" x14ac:dyDescent="0.25">
      <c r="A55" s="34" t="s">
        <v>18</v>
      </c>
      <c r="B55" s="49" t="s">
        <v>13</v>
      </c>
      <c r="C55" s="49" t="s">
        <v>12</v>
      </c>
      <c r="D55" s="49" t="s">
        <v>13</v>
      </c>
      <c r="E55" s="51">
        <v>0.6</v>
      </c>
      <c r="F55" s="50" t="s">
        <v>13</v>
      </c>
      <c r="G55" s="52">
        <v>0.6</v>
      </c>
      <c r="H55" s="53"/>
      <c r="I55" s="5"/>
      <c r="J55" s="35"/>
    </row>
    <row r="56" spans="1:10" x14ac:dyDescent="0.25">
      <c r="A56" s="44">
        <v>1993</v>
      </c>
      <c r="B56" s="49"/>
      <c r="C56" s="49"/>
      <c r="D56" s="51"/>
      <c r="E56" s="54"/>
      <c r="F56" s="50"/>
      <c r="G56" s="52"/>
      <c r="H56" s="53"/>
      <c r="I56" s="5"/>
      <c r="J56" s="35"/>
    </row>
    <row r="57" spans="1:10" x14ac:dyDescent="0.25">
      <c r="A57" s="41" t="s">
        <v>15</v>
      </c>
      <c r="B57" s="51" t="s">
        <v>13</v>
      </c>
      <c r="C57" s="51" t="s">
        <v>12</v>
      </c>
      <c r="D57" s="51">
        <v>0.9</v>
      </c>
      <c r="E57" s="55">
        <v>0.1</v>
      </c>
      <c r="F57" s="52" t="s">
        <v>13</v>
      </c>
      <c r="G57" s="52">
        <f>D57+E57</f>
        <v>1</v>
      </c>
      <c r="H57" s="53"/>
      <c r="I57" s="5"/>
      <c r="J57" s="35"/>
    </row>
    <row r="58" spans="1:10" x14ac:dyDescent="0.25">
      <c r="A58" s="41" t="s">
        <v>16</v>
      </c>
      <c r="B58" s="51" t="s">
        <v>13</v>
      </c>
      <c r="C58" s="51" t="s">
        <v>12</v>
      </c>
      <c r="D58" s="51">
        <v>0.6</v>
      </c>
      <c r="E58" s="55" t="s">
        <v>12</v>
      </c>
      <c r="F58" s="52" t="s">
        <v>13</v>
      </c>
      <c r="G58" s="52">
        <f>D58</f>
        <v>0.6</v>
      </c>
      <c r="H58" s="53"/>
      <c r="I58" s="5"/>
      <c r="J58" s="35"/>
    </row>
    <row r="59" spans="1:10" x14ac:dyDescent="0.25">
      <c r="A59" s="41" t="s">
        <v>17</v>
      </c>
      <c r="B59" s="51" t="s">
        <v>13</v>
      </c>
      <c r="C59" s="51" t="s">
        <v>12</v>
      </c>
      <c r="D59" s="51">
        <v>2.9</v>
      </c>
      <c r="E59" s="51" t="s">
        <v>12</v>
      </c>
      <c r="F59" s="52" t="s">
        <v>13</v>
      </c>
      <c r="G59" s="52">
        <f>D59</f>
        <v>2.9</v>
      </c>
      <c r="H59" s="53"/>
      <c r="I59" s="5"/>
      <c r="J59" s="35"/>
    </row>
    <row r="60" spans="1:10" x14ac:dyDescent="0.25">
      <c r="A60" s="56" t="s">
        <v>18</v>
      </c>
      <c r="B60" s="51" t="s">
        <v>13</v>
      </c>
      <c r="C60" s="51" t="s">
        <v>12</v>
      </c>
      <c r="D60" s="51">
        <v>1.8</v>
      </c>
      <c r="E60" s="51">
        <v>1.1000000000000001</v>
      </c>
      <c r="F60" s="52" t="s">
        <v>13</v>
      </c>
      <c r="G60" s="52">
        <f>D60+E60</f>
        <v>2.9000000000000004</v>
      </c>
      <c r="H60" s="6"/>
      <c r="I60" s="5"/>
      <c r="J60" s="35"/>
    </row>
    <row r="61" spans="1:10" x14ac:dyDescent="0.25">
      <c r="A61" s="44">
        <v>1994</v>
      </c>
      <c r="B61" s="49"/>
      <c r="C61" s="49"/>
      <c r="D61" s="51"/>
      <c r="E61" s="54"/>
      <c r="F61" s="50"/>
      <c r="G61" s="52"/>
      <c r="H61" s="6"/>
      <c r="I61" s="5"/>
      <c r="J61" s="35"/>
    </row>
    <row r="62" spans="1:10" x14ac:dyDescent="0.25">
      <c r="A62" s="41" t="s">
        <v>15</v>
      </c>
      <c r="B62" s="51" t="s">
        <v>13</v>
      </c>
      <c r="C62" s="51" t="s">
        <v>12</v>
      </c>
      <c r="D62" s="51">
        <v>2.5</v>
      </c>
      <c r="E62" s="55">
        <v>0.9</v>
      </c>
      <c r="F62" s="52" t="s">
        <v>13</v>
      </c>
      <c r="G62" s="52">
        <f>D62+E62</f>
        <v>3.4</v>
      </c>
      <c r="H62" s="53"/>
      <c r="I62" s="5"/>
      <c r="J62" s="35"/>
    </row>
    <row r="63" spans="1:10" x14ac:dyDescent="0.25">
      <c r="A63" s="41" t="s">
        <v>16</v>
      </c>
      <c r="B63" s="51" t="s">
        <v>13</v>
      </c>
      <c r="C63" s="51" t="s">
        <v>12</v>
      </c>
      <c r="D63" s="51">
        <v>2</v>
      </c>
      <c r="E63" s="55">
        <v>1</v>
      </c>
      <c r="F63" s="52" t="s">
        <v>13</v>
      </c>
      <c r="G63" s="52">
        <f>D63+E63</f>
        <v>3</v>
      </c>
      <c r="H63" s="53"/>
      <c r="I63" s="5"/>
      <c r="J63" s="35"/>
    </row>
    <row r="64" spans="1:10" s="48" customFormat="1" ht="15" customHeight="1" x14ac:dyDescent="0.25">
      <c r="A64" s="41" t="s">
        <v>17</v>
      </c>
      <c r="B64" s="51" t="s">
        <v>13</v>
      </c>
      <c r="C64" s="51" t="s">
        <v>12</v>
      </c>
      <c r="D64" s="51">
        <v>2.6</v>
      </c>
      <c r="E64" s="51">
        <v>1.2</v>
      </c>
      <c r="F64" s="52" t="s">
        <v>13</v>
      </c>
      <c r="G64" s="52">
        <f>D64+E64</f>
        <v>3.8</v>
      </c>
      <c r="H64" s="46"/>
      <c r="I64" s="47"/>
      <c r="J64" s="35"/>
    </row>
    <row r="65" spans="1:10" s="48" customFormat="1" ht="14.25" customHeight="1" x14ac:dyDescent="0.25">
      <c r="A65" s="56" t="s">
        <v>18</v>
      </c>
      <c r="B65" s="51" t="s">
        <v>13</v>
      </c>
      <c r="C65" s="51" t="s">
        <v>12</v>
      </c>
      <c r="D65" s="51">
        <v>3.3</v>
      </c>
      <c r="E65" s="51" t="s">
        <v>12</v>
      </c>
      <c r="F65" s="52" t="s">
        <v>13</v>
      </c>
      <c r="G65" s="52">
        <f>D65</f>
        <v>3.3</v>
      </c>
      <c r="H65" s="46"/>
      <c r="I65" s="47"/>
      <c r="J65" s="35"/>
    </row>
    <row r="66" spans="1:10" x14ac:dyDescent="0.25">
      <c r="A66" s="44">
        <v>1995</v>
      </c>
      <c r="B66" s="49"/>
      <c r="C66" s="49"/>
      <c r="D66" s="51"/>
      <c r="E66" s="54"/>
      <c r="F66" s="50"/>
      <c r="G66" s="52"/>
      <c r="H66" s="53"/>
      <c r="I66" s="5"/>
      <c r="J66" s="35"/>
    </row>
    <row r="67" spans="1:10" x14ac:dyDescent="0.25">
      <c r="A67" s="41" t="s">
        <v>15</v>
      </c>
      <c r="B67" s="51" t="s">
        <v>13</v>
      </c>
      <c r="C67" s="51" t="s">
        <v>12</v>
      </c>
      <c r="D67" s="51">
        <v>3.3</v>
      </c>
      <c r="E67" s="55" t="s">
        <v>12</v>
      </c>
      <c r="F67" s="52" t="s">
        <v>13</v>
      </c>
      <c r="G67" s="52">
        <v>3.3</v>
      </c>
      <c r="H67" s="53"/>
      <c r="I67" s="5"/>
      <c r="J67" s="35"/>
    </row>
    <row r="68" spans="1:10" s="43" customFormat="1" x14ac:dyDescent="0.25">
      <c r="A68" s="41" t="s">
        <v>16</v>
      </c>
      <c r="B68" s="51" t="s">
        <v>13</v>
      </c>
      <c r="C68" s="51" t="s">
        <v>12</v>
      </c>
      <c r="D68" s="51">
        <v>2.2999999999999998</v>
      </c>
      <c r="E68" s="55" t="s">
        <v>12</v>
      </c>
      <c r="F68" s="52" t="s">
        <v>13</v>
      </c>
      <c r="G68" s="52">
        <v>2.2999999999999998</v>
      </c>
      <c r="H68" s="57"/>
      <c r="I68" s="11"/>
      <c r="J68" s="35"/>
    </row>
    <row r="69" spans="1:10" x14ac:dyDescent="0.25">
      <c r="A69" s="41" t="s">
        <v>17</v>
      </c>
      <c r="B69" s="51" t="s">
        <v>13</v>
      </c>
      <c r="C69" s="51" t="s">
        <v>12</v>
      </c>
      <c r="D69" s="51">
        <v>5.4</v>
      </c>
      <c r="E69" s="51" t="s">
        <v>12</v>
      </c>
      <c r="F69" s="52" t="s">
        <v>13</v>
      </c>
      <c r="G69" s="52">
        <v>5.4</v>
      </c>
      <c r="H69" s="53"/>
      <c r="I69" s="5"/>
      <c r="J69" s="35"/>
    </row>
    <row r="70" spans="1:10" s="43" customFormat="1" x14ac:dyDescent="0.25">
      <c r="A70" s="56" t="s">
        <v>18</v>
      </c>
      <c r="B70" s="51" t="s">
        <v>13</v>
      </c>
      <c r="C70" s="51" t="s">
        <v>12</v>
      </c>
      <c r="D70" s="51">
        <v>1.4039999999999999</v>
      </c>
      <c r="E70" s="51">
        <v>1.9139999999999999</v>
      </c>
      <c r="F70" s="52" t="s">
        <v>13</v>
      </c>
      <c r="G70" s="52">
        <v>3.3180000000000001</v>
      </c>
      <c r="H70" s="57"/>
      <c r="I70" s="11"/>
      <c r="J70" s="35"/>
    </row>
    <row r="71" spans="1:10" x14ac:dyDescent="0.25">
      <c r="A71" s="44">
        <v>1996</v>
      </c>
      <c r="B71" s="49"/>
      <c r="C71" s="49"/>
      <c r="D71" s="51"/>
      <c r="E71" s="54"/>
      <c r="F71" s="50"/>
      <c r="G71" s="52"/>
      <c r="H71" s="53"/>
      <c r="I71" s="5"/>
      <c r="J71" s="35"/>
    </row>
    <row r="72" spans="1:10" s="43" customFormat="1" x14ac:dyDescent="0.25">
      <c r="A72" s="41" t="s">
        <v>15</v>
      </c>
      <c r="B72" s="51" t="s">
        <v>13</v>
      </c>
      <c r="C72" s="51" t="s">
        <v>12</v>
      </c>
      <c r="D72" s="51">
        <v>1.2629999999999999</v>
      </c>
      <c r="E72" s="51" t="s">
        <v>12</v>
      </c>
      <c r="F72" s="52" t="s">
        <v>13</v>
      </c>
      <c r="G72" s="52">
        <v>1.3029999999999999</v>
      </c>
      <c r="H72" s="57"/>
      <c r="I72" s="11"/>
      <c r="J72" s="35"/>
    </row>
    <row r="73" spans="1:10" s="43" customFormat="1" x14ac:dyDescent="0.25">
      <c r="A73" s="41" t="s">
        <v>16</v>
      </c>
      <c r="B73" s="51" t="s">
        <v>13</v>
      </c>
      <c r="C73" s="51" t="s">
        <v>12</v>
      </c>
      <c r="D73" s="51" t="s">
        <v>12</v>
      </c>
      <c r="E73" s="51" t="s">
        <v>12</v>
      </c>
      <c r="F73" s="52" t="s">
        <v>13</v>
      </c>
      <c r="G73" s="52" t="s">
        <v>13</v>
      </c>
      <c r="H73" s="57"/>
      <c r="I73" s="11"/>
      <c r="J73" s="35"/>
    </row>
    <row r="74" spans="1:10" s="43" customFormat="1" x14ac:dyDescent="0.25">
      <c r="A74" s="41" t="s">
        <v>17</v>
      </c>
      <c r="B74" s="51" t="s">
        <v>13</v>
      </c>
      <c r="C74" s="51" t="s">
        <v>12</v>
      </c>
      <c r="D74" s="51" t="s">
        <v>12</v>
      </c>
      <c r="E74" s="51">
        <v>1.5649999999999999</v>
      </c>
      <c r="F74" s="52" t="s">
        <v>13</v>
      </c>
      <c r="G74" s="52">
        <v>1.5649999999999999</v>
      </c>
      <c r="H74" s="57"/>
      <c r="I74" s="11"/>
      <c r="J74" s="35"/>
    </row>
    <row r="75" spans="1:10" s="43" customFormat="1" x14ac:dyDescent="0.25">
      <c r="A75" s="56" t="s">
        <v>18</v>
      </c>
      <c r="B75" s="51" t="s">
        <v>13</v>
      </c>
      <c r="C75" s="51" t="s">
        <v>12</v>
      </c>
      <c r="D75" s="51" t="s">
        <v>12</v>
      </c>
      <c r="E75" s="51">
        <v>0.4</v>
      </c>
      <c r="F75" s="52" t="s">
        <v>13</v>
      </c>
      <c r="G75" s="52">
        <v>0.4</v>
      </c>
      <c r="H75" s="57"/>
      <c r="I75" s="11"/>
      <c r="J75" s="35"/>
    </row>
    <row r="76" spans="1:10" x14ac:dyDescent="0.25">
      <c r="A76" s="44">
        <v>1997</v>
      </c>
      <c r="B76" s="51"/>
      <c r="C76" s="51"/>
      <c r="D76" s="51"/>
      <c r="E76" s="54"/>
      <c r="F76" s="52"/>
      <c r="G76" s="52"/>
      <c r="H76" s="53"/>
      <c r="I76" s="5"/>
      <c r="J76" s="35"/>
    </row>
    <row r="77" spans="1:10" s="43" customFormat="1" x14ac:dyDescent="0.25">
      <c r="A77" s="41" t="s">
        <v>15</v>
      </c>
      <c r="B77" s="51">
        <v>1.3</v>
      </c>
      <c r="C77" s="51">
        <v>1.9</v>
      </c>
      <c r="D77" s="51">
        <v>1.7</v>
      </c>
      <c r="E77" s="51">
        <v>0.4</v>
      </c>
      <c r="F77" s="52">
        <v>10.5</v>
      </c>
      <c r="G77" s="52">
        <f>D77+E77+B77+C77+F77</f>
        <v>15.8</v>
      </c>
      <c r="H77" s="57"/>
      <c r="I77" s="11"/>
      <c r="J77" s="35"/>
    </row>
    <row r="78" spans="1:10" s="43" customFormat="1" x14ac:dyDescent="0.25">
      <c r="A78" s="41" t="s">
        <v>16</v>
      </c>
      <c r="B78" s="51">
        <v>1.3</v>
      </c>
      <c r="C78" s="51">
        <v>2.5</v>
      </c>
      <c r="D78" s="51">
        <v>1</v>
      </c>
      <c r="E78" s="51">
        <v>0.1</v>
      </c>
      <c r="F78" s="52">
        <v>9.6</v>
      </c>
      <c r="G78" s="52">
        <f>D78+E78+B78+C78+F78</f>
        <v>14.5</v>
      </c>
      <c r="H78" s="57"/>
      <c r="I78" s="11"/>
      <c r="J78" s="35"/>
    </row>
    <row r="79" spans="1:10" s="43" customFormat="1" x14ac:dyDescent="0.25">
      <c r="A79" s="41" t="s">
        <v>17</v>
      </c>
      <c r="B79" s="51">
        <v>1.1000000000000001</v>
      </c>
      <c r="C79" s="51">
        <v>2.5</v>
      </c>
      <c r="D79" s="51" t="s">
        <v>12</v>
      </c>
      <c r="E79" s="51" t="s">
        <v>12</v>
      </c>
      <c r="F79" s="52">
        <v>9.4</v>
      </c>
      <c r="G79" s="52">
        <f>+B79+F79+C79</f>
        <v>13</v>
      </c>
      <c r="H79" s="57"/>
      <c r="I79" s="11"/>
      <c r="J79" s="35"/>
    </row>
    <row r="80" spans="1:10" s="43" customFormat="1" x14ac:dyDescent="0.25">
      <c r="A80" s="56" t="s">
        <v>18</v>
      </c>
      <c r="B80" s="51">
        <v>1.5</v>
      </c>
      <c r="C80" s="51">
        <v>3</v>
      </c>
      <c r="D80" s="51" t="s">
        <v>12</v>
      </c>
      <c r="E80" s="51" t="s">
        <v>12</v>
      </c>
      <c r="F80" s="52">
        <v>8.43</v>
      </c>
      <c r="G80" s="52">
        <f>+B80+F80+C80</f>
        <v>12.93</v>
      </c>
      <c r="H80" s="57"/>
      <c r="I80" s="11"/>
      <c r="J80" s="35"/>
    </row>
    <row r="81" spans="1:10" s="43" customFormat="1" x14ac:dyDescent="0.25">
      <c r="A81" s="58">
        <v>1998</v>
      </c>
      <c r="B81" s="51"/>
      <c r="C81" s="51"/>
      <c r="D81" s="51"/>
      <c r="E81" s="51"/>
      <c r="F81" s="52"/>
      <c r="G81" s="52"/>
      <c r="H81" s="57"/>
      <c r="I81" s="11"/>
      <c r="J81" s="35"/>
    </row>
    <row r="82" spans="1:10" s="43" customFormat="1" x14ac:dyDescent="0.25">
      <c r="A82" s="56" t="s">
        <v>15</v>
      </c>
      <c r="B82" s="51">
        <v>2.1</v>
      </c>
      <c r="C82" s="51">
        <v>3.3</v>
      </c>
      <c r="D82" s="51">
        <v>1.5</v>
      </c>
      <c r="E82" s="51" t="s">
        <v>12</v>
      </c>
      <c r="F82" s="52">
        <v>7.3</v>
      </c>
      <c r="G82" s="52">
        <f>B82+C82+D82+F82</f>
        <v>14.2</v>
      </c>
      <c r="H82" s="57"/>
      <c r="I82" s="11"/>
      <c r="J82" s="35"/>
    </row>
    <row r="83" spans="1:10" s="43" customFormat="1" x14ac:dyDescent="0.25">
      <c r="A83" s="41" t="s">
        <v>16</v>
      </c>
      <c r="B83" s="51">
        <v>7.1</v>
      </c>
      <c r="C83" s="51">
        <v>3</v>
      </c>
      <c r="D83" s="51">
        <v>0.5</v>
      </c>
      <c r="E83" s="51" t="s">
        <v>12</v>
      </c>
      <c r="F83" s="52">
        <v>7.5</v>
      </c>
      <c r="G83" s="52">
        <f>B83+C83+D83+F83</f>
        <v>18.100000000000001</v>
      </c>
      <c r="H83" s="57"/>
      <c r="I83" s="11"/>
      <c r="J83" s="35"/>
    </row>
    <row r="84" spans="1:10" s="43" customFormat="1" x14ac:dyDescent="0.25">
      <c r="A84" s="41" t="s">
        <v>17</v>
      </c>
      <c r="B84" s="51">
        <v>13.5</v>
      </c>
      <c r="C84" s="51">
        <v>3.9</v>
      </c>
      <c r="D84" s="51" t="s">
        <v>12</v>
      </c>
      <c r="E84" s="51" t="s">
        <v>12</v>
      </c>
      <c r="F84" s="52">
        <v>5.5</v>
      </c>
      <c r="G84" s="52">
        <f>B84+C84+F84</f>
        <v>22.9</v>
      </c>
      <c r="H84" s="57"/>
      <c r="I84" s="11"/>
      <c r="J84" s="35"/>
    </row>
    <row r="85" spans="1:10" s="43" customFormat="1" x14ac:dyDescent="0.25">
      <c r="A85" s="56" t="s">
        <v>18</v>
      </c>
      <c r="B85" s="51">
        <v>1</v>
      </c>
      <c r="C85" s="51">
        <v>2.6</v>
      </c>
      <c r="D85" s="51" t="s">
        <v>12</v>
      </c>
      <c r="E85" s="51" t="s">
        <v>12</v>
      </c>
      <c r="F85" s="52">
        <v>5.8</v>
      </c>
      <c r="G85" s="52">
        <f>+B85+F85+C85</f>
        <v>9.4</v>
      </c>
      <c r="H85" s="57"/>
      <c r="I85" s="11"/>
      <c r="J85" s="35"/>
    </row>
    <row r="86" spans="1:10" s="43" customFormat="1" x14ac:dyDescent="0.25">
      <c r="A86" s="58">
        <v>1999</v>
      </c>
      <c r="B86" s="51"/>
      <c r="C86" s="51"/>
      <c r="D86" s="51"/>
      <c r="E86" s="51"/>
      <c r="F86" s="52"/>
      <c r="G86" s="52"/>
      <c r="H86" s="57"/>
      <c r="I86" s="11"/>
      <c r="J86" s="35"/>
    </row>
    <row r="87" spans="1:10" s="43" customFormat="1" x14ac:dyDescent="0.25">
      <c r="A87" s="56" t="s">
        <v>15</v>
      </c>
      <c r="B87" s="51">
        <v>6</v>
      </c>
      <c r="C87" s="51">
        <v>2.6</v>
      </c>
      <c r="D87" s="51" t="s">
        <v>12</v>
      </c>
      <c r="E87" s="51" t="s">
        <v>12</v>
      </c>
      <c r="F87" s="52">
        <v>8.1</v>
      </c>
      <c r="G87" s="52">
        <f>B87+C87+F87</f>
        <v>16.7</v>
      </c>
      <c r="H87" s="57"/>
      <c r="I87" s="11"/>
      <c r="J87" s="35"/>
    </row>
    <row r="88" spans="1:10" s="43" customFormat="1" x14ac:dyDescent="0.25">
      <c r="A88" s="41" t="s">
        <v>16</v>
      </c>
      <c r="B88" s="51">
        <v>9.6999999999999993</v>
      </c>
      <c r="C88" s="51">
        <v>2.9</v>
      </c>
      <c r="D88" s="51" t="s">
        <v>12</v>
      </c>
      <c r="E88" s="51" t="s">
        <v>12</v>
      </c>
      <c r="F88" s="52">
        <v>4</v>
      </c>
      <c r="G88" s="52">
        <f>B88+C88+F88</f>
        <v>16.600000000000001</v>
      </c>
      <c r="H88" s="57"/>
      <c r="I88" s="11"/>
      <c r="J88" s="35"/>
    </row>
    <row r="89" spans="1:10" s="43" customFormat="1" x14ac:dyDescent="0.25">
      <c r="A89" s="41" t="s">
        <v>17</v>
      </c>
      <c r="B89" s="51">
        <v>11.6</v>
      </c>
      <c r="C89" s="51">
        <v>2.8</v>
      </c>
      <c r="D89" s="51" t="s">
        <v>12</v>
      </c>
      <c r="E89" s="51" t="s">
        <v>12</v>
      </c>
      <c r="F89" s="52">
        <v>5.2</v>
      </c>
      <c r="G89" s="52">
        <f>B89+C89+F89</f>
        <v>19.599999999999998</v>
      </c>
      <c r="H89" s="57"/>
      <c r="I89" s="11"/>
      <c r="J89" s="35"/>
    </row>
    <row r="90" spans="1:10" s="43" customFormat="1" x14ac:dyDescent="0.25">
      <c r="A90" s="56" t="s">
        <v>18</v>
      </c>
      <c r="B90" s="51">
        <v>16.100000000000001</v>
      </c>
      <c r="C90" s="51">
        <v>2.7</v>
      </c>
      <c r="D90" s="51" t="s">
        <v>12</v>
      </c>
      <c r="E90" s="51" t="s">
        <v>12</v>
      </c>
      <c r="F90" s="52">
        <v>3</v>
      </c>
      <c r="G90" s="52">
        <f>+B90+F90+C90</f>
        <v>21.8</v>
      </c>
      <c r="H90" s="57"/>
      <c r="I90" s="11"/>
      <c r="J90" s="35"/>
    </row>
    <row r="91" spans="1:10" s="43" customFormat="1" x14ac:dyDescent="0.25">
      <c r="A91" s="58">
        <v>2000</v>
      </c>
      <c r="B91" s="51"/>
      <c r="C91" s="51"/>
      <c r="D91" s="51"/>
      <c r="E91" s="51"/>
      <c r="F91" s="52"/>
      <c r="G91" s="52"/>
      <c r="H91" s="57"/>
      <c r="I91" s="11"/>
      <c r="J91" s="35"/>
    </row>
    <row r="92" spans="1:10" s="43" customFormat="1" x14ac:dyDescent="0.25">
      <c r="A92" s="56" t="s">
        <v>15</v>
      </c>
      <c r="B92" s="51">
        <v>22.1</v>
      </c>
      <c r="C92" s="51">
        <v>2</v>
      </c>
      <c r="D92" s="51" t="s">
        <v>12</v>
      </c>
      <c r="E92" s="51" t="s">
        <v>12</v>
      </c>
      <c r="F92" s="52">
        <v>6.5</v>
      </c>
      <c r="G92" s="52">
        <f>B92+C92+F92</f>
        <v>30.6</v>
      </c>
      <c r="H92" s="57"/>
      <c r="I92" s="11"/>
      <c r="J92" s="35"/>
    </row>
    <row r="93" spans="1:10" s="43" customFormat="1" x14ac:dyDescent="0.25">
      <c r="A93" s="41" t="s">
        <v>16</v>
      </c>
      <c r="B93" s="51">
        <v>24.6</v>
      </c>
      <c r="C93" s="51">
        <v>2</v>
      </c>
      <c r="D93" s="51" t="s">
        <v>12</v>
      </c>
      <c r="E93" s="51" t="s">
        <v>12</v>
      </c>
      <c r="F93" s="52">
        <v>7</v>
      </c>
      <c r="G93" s="52">
        <f>B93+C93+F93</f>
        <v>33.6</v>
      </c>
      <c r="H93" s="57"/>
      <c r="I93" s="11"/>
      <c r="J93" s="35"/>
    </row>
    <row r="94" spans="1:10" s="43" customFormat="1" x14ac:dyDescent="0.25">
      <c r="A94" s="41" t="s">
        <v>17</v>
      </c>
      <c r="B94" s="51">
        <v>24.6</v>
      </c>
      <c r="C94" s="51">
        <v>2</v>
      </c>
      <c r="D94" s="51" t="s">
        <v>12</v>
      </c>
      <c r="E94" s="51" t="s">
        <v>12</v>
      </c>
      <c r="F94" s="52">
        <v>5</v>
      </c>
      <c r="G94" s="52">
        <f>B94+C94+F94</f>
        <v>31.6</v>
      </c>
      <c r="H94" s="57"/>
      <c r="I94" s="11"/>
      <c r="J94" s="35"/>
    </row>
    <row r="95" spans="1:10" s="43" customFormat="1" x14ac:dyDescent="0.25">
      <c r="A95" s="56" t="s">
        <v>18</v>
      </c>
      <c r="B95" s="51">
        <v>26.8</v>
      </c>
      <c r="C95" s="51">
        <v>1.7</v>
      </c>
      <c r="D95" s="51" t="s">
        <v>12</v>
      </c>
      <c r="E95" s="51" t="s">
        <v>12</v>
      </c>
      <c r="F95" s="52">
        <v>6</v>
      </c>
      <c r="G95" s="52">
        <f>B95+C95+F95</f>
        <v>34.5</v>
      </c>
      <c r="H95" s="57"/>
      <c r="I95" s="11"/>
      <c r="J95" s="35"/>
    </row>
    <row r="96" spans="1:10" s="43" customFormat="1" x14ac:dyDescent="0.25">
      <c r="A96" s="58">
        <v>2001</v>
      </c>
      <c r="B96" s="51"/>
      <c r="C96" s="51"/>
      <c r="D96" s="51"/>
      <c r="E96" s="51"/>
      <c r="F96" s="52"/>
      <c r="G96" s="52"/>
      <c r="H96" s="57"/>
      <c r="I96" s="11"/>
      <c r="J96" s="35"/>
    </row>
    <row r="97" spans="1:10" s="43" customFormat="1" x14ac:dyDescent="0.25">
      <c r="A97" s="56" t="s">
        <v>15</v>
      </c>
      <c r="B97" s="51">
        <v>26.4</v>
      </c>
      <c r="C97" s="51">
        <v>1.7</v>
      </c>
      <c r="D97" s="51" t="s">
        <v>12</v>
      </c>
      <c r="E97" s="51" t="s">
        <v>12</v>
      </c>
      <c r="F97" s="52">
        <v>4</v>
      </c>
      <c r="G97" s="52">
        <v>32.1</v>
      </c>
      <c r="H97" s="57"/>
      <c r="I97" s="11"/>
      <c r="J97" s="35"/>
    </row>
    <row r="98" spans="1:10" s="43" customFormat="1" x14ac:dyDescent="0.25">
      <c r="A98" s="41" t="s">
        <v>16</v>
      </c>
      <c r="B98" s="51">
        <v>26.4</v>
      </c>
      <c r="C98" s="51">
        <v>1.7</v>
      </c>
      <c r="D98" s="51" t="s">
        <v>12</v>
      </c>
      <c r="E98" s="51" t="s">
        <v>12</v>
      </c>
      <c r="F98" s="52">
        <v>7</v>
      </c>
      <c r="G98" s="52">
        <v>35.1</v>
      </c>
      <c r="H98" s="57"/>
      <c r="I98" s="11"/>
      <c r="J98" s="35"/>
    </row>
    <row r="99" spans="1:10" s="43" customFormat="1" x14ac:dyDescent="0.25">
      <c r="A99" s="41" t="s">
        <v>17</v>
      </c>
      <c r="B99" s="51">
        <v>25</v>
      </c>
      <c r="C99" s="51" t="s">
        <v>12</v>
      </c>
      <c r="D99" s="51" t="s">
        <v>12</v>
      </c>
      <c r="E99" s="51" t="s">
        <v>12</v>
      </c>
      <c r="F99" s="52">
        <v>8.4</v>
      </c>
      <c r="G99" s="52">
        <v>33.4</v>
      </c>
      <c r="H99" s="57"/>
      <c r="I99" s="11"/>
      <c r="J99" s="35"/>
    </row>
    <row r="100" spans="1:10" s="43" customFormat="1" x14ac:dyDescent="0.25">
      <c r="A100" s="56" t="s">
        <v>18</v>
      </c>
      <c r="B100" s="51">
        <v>22.4</v>
      </c>
      <c r="C100" s="51" t="s">
        <v>12</v>
      </c>
      <c r="D100" s="51" t="s">
        <v>12</v>
      </c>
      <c r="E100" s="51" t="s">
        <v>12</v>
      </c>
      <c r="F100" s="52">
        <v>5</v>
      </c>
      <c r="G100" s="52">
        <v>27.4</v>
      </c>
      <c r="H100" s="57"/>
      <c r="I100" s="11"/>
      <c r="J100" s="35"/>
    </row>
    <row r="101" spans="1:10" s="43" customFormat="1" x14ac:dyDescent="0.25">
      <c r="A101" s="58">
        <v>2002</v>
      </c>
      <c r="B101" s="51"/>
      <c r="C101" s="51"/>
      <c r="D101" s="51"/>
      <c r="E101" s="51"/>
      <c r="F101" s="52"/>
      <c r="G101" s="52"/>
      <c r="H101" s="57"/>
      <c r="I101" s="11"/>
      <c r="J101" s="35"/>
    </row>
    <row r="102" spans="1:10" s="43" customFormat="1" x14ac:dyDescent="0.25">
      <c r="A102" s="56" t="s">
        <v>15</v>
      </c>
      <c r="B102" s="51">
        <v>17.3</v>
      </c>
      <c r="C102" s="51" t="s">
        <v>12</v>
      </c>
      <c r="D102" s="51" t="s">
        <v>12</v>
      </c>
      <c r="E102" s="51" t="s">
        <v>12</v>
      </c>
      <c r="F102" s="52">
        <v>6</v>
      </c>
      <c r="G102" s="52">
        <v>23.3</v>
      </c>
      <c r="H102" s="57"/>
      <c r="I102" s="11"/>
      <c r="J102" s="35"/>
    </row>
    <row r="103" spans="1:10" s="43" customFormat="1" x14ac:dyDescent="0.25">
      <c r="A103" s="41" t="s">
        <v>16</v>
      </c>
      <c r="B103" s="51">
        <v>20.8</v>
      </c>
      <c r="C103" s="51" t="s">
        <v>12</v>
      </c>
      <c r="D103" s="51" t="s">
        <v>12</v>
      </c>
      <c r="E103" s="51" t="s">
        <v>12</v>
      </c>
      <c r="F103" s="52">
        <v>5</v>
      </c>
      <c r="G103" s="52">
        <v>25.8</v>
      </c>
      <c r="H103" s="57"/>
      <c r="I103" s="11"/>
      <c r="J103" s="35"/>
    </row>
    <row r="104" spans="1:10" s="43" customFormat="1" x14ac:dyDescent="0.25">
      <c r="A104" s="41" t="s">
        <v>17</v>
      </c>
      <c r="B104" s="51">
        <v>20.6</v>
      </c>
      <c r="C104" s="51" t="s">
        <v>12</v>
      </c>
      <c r="D104" s="51" t="s">
        <v>12</v>
      </c>
      <c r="E104" s="51" t="s">
        <v>12</v>
      </c>
      <c r="F104" s="52">
        <v>5</v>
      </c>
      <c r="G104" s="52">
        <v>25.6</v>
      </c>
      <c r="H104" s="57"/>
      <c r="I104" s="11"/>
      <c r="J104" s="35"/>
    </row>
    <row r="105" spans="1:10" s="43" customFormat="1" x14ac:dyDescent="0.25">
      <c r="A105" s="56" t="s">
        <v>18</v>
      </c>
      <c r="B105" s="51">
        <v>15</v>
      </c>
      <c r="C105" s="51" t="s">
        <v>12</v>
      </c>
      <c r="D105" s="51" t="s">
        <v>12</v>
      </c>
      <c r="E105" s="51" t="s">
        <v>12</v>
      </c>
      <c r="F105" s="52">
        <v>4</v>
      </c>
      <c r="G105" s="52">
        <v>19</v>
      </c>
      <c r="H105" s="57"/>
      <c r="I105" s="11"/>
      <c r="J105" s="35"/>
    </row>
    <row r="106" spans="1:10" s="43" customFormat="1" x14ac:dyDescent="0.25">
      <c r="A106" s="58">
        <v>2003</v>
      </c>
      <c r="B106" s="51"/>
      <c r="C106" s="51"/>
      <c r="D106" s="51"/>
      <c r="E106" s="51"/>
      <c r="F106" s="52"/>
      <c r="G106" s="52"/>
      <c r="H106" s="57"/>
      <c r="I106" s="11"/>
      <c r="J106" s="35"/>
    </row>
    <row r="107" spans="1:10" s="43" customFormat="1" ht="12.75" customHeight="1" x14ac:dyDescent="0.25">
      <c r="A107" s="56" t="s">
        <v>15</v>
      </c>
      <c r="B107" s="51">
        <v>10</v>
      </c>
      <c r="C107" s="51" t="s">
        <v>12</v>
      </c>
      <c r="D107" s="51" t="s">
        <v>12</v>
      </c>
      <c r="E107" s="51" t="s">
        <v>12</v>
      </c>
      <c r="F107" s="52" t="s">
        <v>12</v>
      </c>
      <c r="G107" s="52">
        <v>10</v>
      </c>
      <c r="H107" s="57"/>
      <c r="I107" s="11"/>
      <c r="J107" s="35"/>
    </row>
    <row r="108" spans="1:10" s="43" customFormat="1" ht="12.75" customHeight="1" x14ac:dyDescent="0.25">
      <c r="A108" s="41" t="s">
        <v>16</v>
      </c>
      <c r="B108" s="51">
        <v>8.3000000000000007</v>
      </c>
      <c r="C108" s="51" t="s">
        <v>12</v>
      </c>
      <c r="D108" s="51" t="s">
        <v>12</v>
      </c>
      <c r="E108" s="51" t="s">
        <v>12</v>
      </c>
      <c r="F108" s="52" t="s">
        <v>12</v>
      </c>
      <c r="G108" s="52">
        <v>8.3000000000000007</v>
      </c>
      <c r="H108" s="57"/>
      <c r="I108" s="11"/>
      <c r="J108" s="35"/>
    </row>
    <row r="109" spans="1:10" s="43" customFormat="1" ht="12.75" customHeight="1" x14ac:dyDescent="0.25">
      <c r="A109" s="41" t="s">
        <v>17</v>
      </c>
      <c r="B109" s="51">
        <v>9</v>
      </c>
      <c r="C109" s="51">
        <v>2</v>
      </c>
      <c r="D109" s="51" t="s">
        <v>12</v>
      </c>
      <c r="E109" s="51" t="s">
        <v>12</v>
      </c>
      <c r="F109" s="52">
        <v>3.6</v>
      </c>
      <c r="G109" s="52">
        <v>14.6</v>
      </c>
      <c r="H109" s="57"/>
      <c r="I109" s="11"/>
      <c r="J109" s="35"/>
    </row>
    <row r="110" spans="1:10" s="43" customFormat="1" ht="12.75" customHeight="1" x14ac:dyDescent="0.25">
      <c r="A110" s="56" t="s">
        <v>18</v>
      </c>
      <c r="B110" s="51">
        <v>8.6999999999999993</v>
      </c>
      <c r="C110" s="51">
        <v>2.1</v>
      </c>
      <c r="D110" s="51" t="s">
        <v>12</v>
      </c>
      <c r="E110" s="51" t="s">
        <v>12</v>
      </c>
      <c r="F110" s="52">
        <v>2.6</v>
      </c>
      <c r="G110" s="52">
        <v>13.4</v>
      </c>
      <c r="H110" s="57"/>
      <c r="I110" s="11"/>
      <c r="J110" s="35"/>
    </row>
    <row r="111" spans="1:10" s="43" customFormat="1" ht="12.75" customHeight="1" x14ac:dyDescent="0.25">
      <c r="A111" s="58">
        <v>2004</v>
      </c>
      <c r="B111" s="51"/>
      <c r="C111" s="51"/>
      <c r="D111" s="51"/>
      <c r="E111" s="51"/>
      <c r="F111" s="52"/>
      <c r="G111" s="52"/>
      <c r="H111" s="57"/>
      <c r="I111" s="11"/>
      <c r="J111" s="35"/>
    </row>
    <row r="112" spans="1:10" s="43" customFormat="1" ht="12.75" customHeight="1" x14ac:dyDescent="0.25">
      <c r="A112" s="56" t="s">
        <v>15</v>
      </c>
      <c r="B112" s="51">
        <v>8.1999999999999993</v>
      </c>
      <c r="C112" s="51">
        <v>2</v>
      </c>
      <c r="D112" s="51" t="s">
        <v>12</v>
      </c>
      <c r="E112" s="51" t="s">
        <v>12</v>
      </c>
      <c r="F112" s="52">
        <v>2.6</v>
      </c>
      <c r="G112" s="52">
        <v>12.8</v>
      </c>
      <c r="H112" s="57"/>
      <c r="I112" s="11"/>
      <c r="J112" s="35"/>
    </row>
    <row r="113" spans="1:10" s="43" customFormat="1" ht="12.75" customHeight="1" x14ac:dyDescent="0.25">
      <c r="A113" s="56" t="s">
        <v>19</v>
      </c>
      <c r="B113" s="51">
        <v>8.1999999999999993</v>
      </c>
      <c r="C113" s="51">
        <v>2</v>
      </c>
      <c r="D113" s="51" t="s">
        <v>12</v>
      </c>
      <c r="E113" s="51" t="s">
        <v>12</v>
      </c>
      <c r="F113" s="52">
        <v>2.6</v>
      </c>
      <c r="G113" s="52">
        <v>12.8</v>
      </c>
      <c r="H113" s="57"/>
      <c r="I113" s="11"/>
      <c r="J113" s="35"/>
    </row>
    <row r="114" spans="1:10" s="43" customFormat="1" ht="12.75" customHeight="1" x14ac:dyDescent="0.25">
      <c r="A114" s="56" t="s">
        <v>20</v>
      </c>
      <c r="B114" s="51">
        <v>7.9</v>
      </c>
      <c r="C114" s="51" t="s">
        <v>12</v>
      </c>
      <c r="D114" s="51" t="s">
        <v>12</v>
      </c>
      <c r="E114" s="51" t="s">
        <v>12</v>
      </c>
      <c r="F114" s="52">
        <v>2.1</v>
      </c>
      <c r="G114" s="52">
        <v>10</v>
      </c>
      <c r="H114" s="57"/>
      <c r="I114" s="11"/>
      <c r="J114" s="35"/>
    </row>
    <row r="115" spans="1:10" s="43" customFormat="1" ht="12.75" customHeight="1" x14ac:dyDescent="0.25">
      <c r="A115" s="56" t="s">
        <v>18</v>
      </c>
      <c r="B115" s="51">
        <v>8</v>
      </c>
      <c r="C115" s="51">
        <v>2</v>
      </c>
      <c r="D115" s="51" t="s">
        <v>12</v>
      </c>
      <c r="E115" s="51" t="s">
        <v>12</v>
      </c>
      <c r="F115" s="52">
        <v>2</v>
      </c>
      <c r="G115" s="52">
        <v>12</v>
      </c>
      <c r="H115" s="57"/>
      <c r="I115" s="11"/>
      <c r="J115" s="35"/>
    </row>
    <row r="116" spans="1:10" s="43" customFormat="1" ht="12.75" customHeight="1" x14ac:dyDescent="0.25">
      <c r="A116" s="58">
        <v>2005</v>
      </c>
      <c r="B116" s="51"/>
      <c r="C116" s="51"/>
      <c r="D116" s="51"/>
      <c r="E116" s="51"/>
      <c r="F116" s="52"/>
      <c r="G116" s="52"/>
      <c r="H116" s="57"/>
      <c r="I116" s="11"/>
      <c r="J116" s="35"/>
    </row>
    <row r="117" spans="1:10" s="43" customFormat="1" ht="12.75" customHeight="1" x14ac:dyDescent="0.25">
      <c r="A117" s="56" t="s">
        <v>15</v>
      </c>
      <c r="B117" s="51">
        <v>1.7</v>
      </c>
      <c r="C117" s="51">
        <v>2</v>
      </c>
      <c r="D117" s="51" t="s">
        <v>12</v>
      </c>
      <c r="E117" s="51" t="s">
        <v>12</v>
      </c>
      <c r="F117" s="52">
        <v>2</v>
      </c>
      <c r="G117" s="52">
        <f>F117+C117+B117</f>
        <v>5.7</v>
      </c>
      <c r="H117" s="57"/>
      <c r="I117" s="11"/>
      <c r="J117" s="35"/>
    </row>
    <row r="118" spans="1:10" s="43" customFormat="1" ht="12.75" customHeight="1" x14ac:dyDescent="0.25">
      <c r="A118" s="56" t="s">
        <v>16</v>
      </c>
      <c r="B118" s="51">
        <v>6</v>
      </c>
      <c r="C118" s="59">
        <v>5.3689999999999996E-3</v>
      </c>
      <c r="D118" s="51" t="s">
        <v>14</v>
      </c>
      <c r="E118" s="51" t="s">
        <v>14</v>
      </c>
      <c r="F118" s="52">
        <v>2</v>
      </c>
      <c r="G118" s="52">
        <f>F118+B118</f>
        <v>8</v>
      </c>
      <c r="H118" s="57"/>
      <c r="I118" s="11"/>
      <c r="J118" s="35"/>
    </row>
    <row r="119" spans="1:10" s="43" customFormat="1" ht="12.75" customHeight="1" x14ac:dyDescent="0.25">
      <c r="A119" s="56" t="s">
        <v>17</v>
      </c>
      <c r="B119" s="51" t="s">
        <v>12</v>
      </c>
      <c r="C119" s="59">
        <v>5.3689999999999996E-3</v>
      </c>
      <c r="D119" s="51" t="s">
        <v>14</v>
      </c>
      <c r="E119" s="51" t="s">
        <v>14</v>
      </c>
      <c r="F119" s="52">
        <v>2.2000000000000002</v>
      </c>
      <c r="G119" s="52">
        <v>2.2000000000000002</v>
      </c>
      <c r="H119" s="57"/>
      <c r="I119" s="11"/>
      <c r="J119" s="35"/>
    </row>
    <row r="120" spans="1:10" s="43" customFormat="1" ht="12.75" customHeight="1" x14ac:dyDescent="0.25">
      <c r="A120" s="60" t="s">
        <v>18</v>
      </c>
      <c r="B120" s="51">
        <v>8</v>
      </c>
      <c r="C120" s="51">
        <v>0.1</v>
      </c>
      <c r="D120" s="51" t="s">
        <v>14</v>
      </c>
      <c r="E120" s="51" t="s">
        <v>14</v>
      </c>
      <c r="F120" s="59">
        <v>5.3689999999999996E-3</v>
      </c>
      <c r="G120" s="52">
        <f>B120+C120</f>
        <v>8.1</v>
      </c>
      <c r="H120" s="61"/>
      <c r="I120" s="11"/>
      <c r="J120" s="35"/>
    </row>
    <row r="121" spans="1:10" s="43" customFormat="1" ht="12.75" customHeight="1" x14ac:dyDescent="0.25">
      <c r="A121" s="58">
        <v>2006</v>
      </c>
      <c r="B121" s="51"/>
      <c r="C121" s="51"/>
      <c r="D121" s="51"/>
      <c r="E121" s="51"/>
      <c r="F121" s="59"/>
      <c r="G121" s="52"/>
      <c r="H121" s="61"/>
      <c r="I121" s="11"/>
      <c r="J121" s="35"/>
    </row>
    <row r="122" spans="1:10" s="43" customFormat="1" ht="12.75" customHeight="1" x14ac:dyDescent="0.25">
      <c r="A122" s="56" t="s">
        <v>15</v>
      </c>
      <c r="B122" s="51">
        <v>8</v>
      </c>
      <c r="C122" s="51">
        <v>0.1</v>
      </c>
      <c r="D122" s="51" t="s">
        <v>14</v>
      </c>
      <c r="E122" s="51" t="s">
        <v>14</v>
      </c>
      <c r="F122" s="52">
        <v>2</v>
      </c>
      <c r="G122" s="52">
        <v>10.1</v>
      </c>
      <c r="H122" s="61"/>
      <c r="I122" s="11"/>
      <c r="J122" s="35"/>
    </row>
    <row r="123" spans="1:10" s="43" customFormat="1" ht="12.75" customHeight="1" x14ac:dyDescent="0.25">
      <c r="A123" s="62" t="s">
        <v>16</v>
      </c>
      <c r="B123" s="51">
        <v>7.7</v>
      </c>
      <c r="C123" s="52">
        <v>0.1</v>
      </c>
      <c r="D123" s="51" t="s">
        <v>14</v>
      </c>
      <c r="E123" s="51" t="s">
        <v>14</v>
      </c>
      <c r="F123" s="52">
        <v>2</v>
      </c>
      <c r="G123" s="52">
        <v>9.8000000000000007</v>
      </c>
      <c r="H123" s="61"/>
      <c r="I123" s="11"/>
      <c r="J123" s="35"/>
    </row>
    <row r="124" spans="1:10" s="43" customFormat="1" ht="12.75" customHeight="1" x14ac:dyDescent="0.25">
      <c r="A124" s="62" t="s">
        <v>17</v>
      </c>
      <c r="B124" s="52">
        <v>2</v>
      </c>
      <c r="C124" s="59">
        <v>5.3689999999999996E-3</v>
      </c>
      <c r="D124" s="51" t="s">
        <v>14</v>
      </c>
      <c r="E124" s="51" t="s">
        <v>14</v>
      </c>
      <c r="F124" s="52">
        <v>2</v>
      </c>
      <c r="G124" s="52">
        <v>4</v>
      </c>
      <c r="H124" s="61"/>
      <c r="I124" s="11"/>
      <c r="J124" s="35"/>
    </row>
    <row r="125" spans="1:10" s="43" customFormat="1" ht="12.75" customHeight="1" x14ac:dyDescent="0.25">
      <c r="A125" s="62" t="s">
        <v>18</v>
      </c>
      <c r="B125" s="52">
        <v>2</v>
      </c>
      <c r="C125" s="59">
        <v>5.3689999999999996E-3</v>
      </c>
      <c r="D125" s="51" t="s">
        <v>14</v>
      </c>
      <c r="E125" s="51" t="s">
        <v>14</v>
      </c>
      <c r="F125" s="52">
        <v>2</v>
      </c>
      <c r="G125" s="52">
        <v>4</v>
      </c>
      <c r="H125" s="61"/>
      <c r="I125" s="11"/>
      <c r="J125" s="35"/>
    </row>
    <row r="126" spans="1:10" s="43" customFormat="1" ht="12.75" customHeight="1" x14ac:dyDescent="0.25">
      <c r="A126" s="63">
        <v>2007</v>
      </c>
      <c r="B126" s="52"/>
      <c r="C126" s="51"/>
      <c r="D126" s="51"/>
      <c r="E126" s="51"/>
      <c r="F126" s="52"/>
      <c r="G126" s="52"/>
      <c r="H126" s="61"/>
      <c r="I126" s="11"/>
      <c r="J126" s="35"/>
    </row>
    <row r="127" spans="1:10" s="43" customFormat="1" ht="12.75" customHeight="1" x14ac:dyDescent="0.25">
      <c r="A127" s="62" t="s">
        <v>15</v>
      </c>
      <c r="B127" s="52">
        <v>6.8</v>
      </c>
      <c r="C127" s="51" t="s">
        <v>14</v>
      </c>
      <c r="D127" s="51" t="s">
        <v>14</v>
      </c>
      <c r="E127" s="51" t="s">
        <v>14</v>
      </c>
      <c r="F127" s="52">
        <v>2</v>
      </c>
      <c r="G127" s="52">
        <v>8.8000000000000007</v>
      </c>
      <c r="H127" s="61"/>
      <c r="I127" s="11"/>
      <c r="J127" s="35"/>
    </row>
    <row r="128" spans="1:10" s="43" customFormat="1" ht="12.75" customHeight="1" x14ac:dyDescent="0.25">
      <c r="A128" s="62" t="s">
        <v>16</v>
      </c>
      <c r="B128" s="52">
        <v>7</v>
      </c>
      <c r="C128" s="51" t="s">
        <v>14</v>
      </c>
      <c r="D128" s="51" t="s">
        <v>14</v>
      </c>
      <c r="E128" s="51" t="s">
        <v>14</v>
      </c>
      <c r="F128" s="52">
        <v>2</v>
      </c>
      <c r="G128" s="52">
        <v>9</v>
      </c>
      <c r="H128" s="61"/>
      <c r="I128" s="11"/>
      <c r="J128" s="35"/>
    </row>
    <row r="129" spans="1:10" s="43" customFormat="1" ht="12.75" customHeight="1" x14ac:dyDescent="0.25">
      <c r="A129" s="62" t="s">
        <v>17</v>
      </c>
      <c r="B129" s="52">
        <v>7</v>
      </c>
      <c r="C129" s="51" t="s">
        <v>14</v>
      </c>
      <c r="D129" s="51" t="s">
        <v>14</v>
      </c>
      <c r="E129" s="51" t="s">
        <v>14</v>
      </c>
      <c r="F129" s="52">
        <v>2</v>
      </c>
      <c r="G129" s="52">
        <v>9</v>
      </c>
      <c r="H129" s="61"/>
      <c r="I129" s="11"/>
      <c r="J129" s="35"/>
    </row>
    <row r="130" spans="1:10" s="43" customFormat="1" ht="12.75" customHeight="1" x14ac:dyDescent="0.25">
      <c r="A130" s="62" t="s">
        <v>18</v>
      </c>
      <c r="B130" s="52">
        <v>7</v>
      </c>
      <c r="C130" s="51">
        <v>0.2</v>
      </c>
      <c r="D130" s="51" t="s">
        <v>14</v>
      </c>
      <c r="E130" s="51" t="s">
        <v>14</v>
      </c>
      <c r="F130" s="52">
        <v>2</v>
      </c>
      <c r="G130" s="52">
        <v>9.1999999999999993</v>
      </c>
      <c r="H130" s="61"/>
      <c r="I130" s="11"/>
      <c r="J130" s="35"/>
    </row>
    <row r="131" spans="1:10" s="43" customFormat="1" ht="12.75" customHeight="1" x14ac:dyDescent="0.25">
      <c r="A131" s="63">
        <v>2008</v>
      </c>
      <c r="B131" s="52"/>
      <c r="C131" s="51"/>
      <c r="D131" s="51"/>
      <c r="E131" s="51"/>
      <c r="F131" s="52"/>
      <c r="G131" s="52"/>
      <c r="H131" s="61"/>
      <c r="I131" s="11"/>
      <c r="J131" s="35"/>
    </row>
    <row r="132" spans="1:10" s="43" customFormat="1" ht="12.75" customHeight="1" x14ac:dyDescent="0.25">
      <c r="A132" s="62" t="s">
        <v>15</v>
      </c>
      <c r="B132" s="52">
        <v>7</v>
      </c>
      <c r="C132" s="51">
        <v>0.2</v>
      </c>
      <c r="D132" s="51" t="s">
        <v>14</v>
      </c>
      <c r="E132" s="51" t="s">
        <v>14</v>
      </c>
      <c r="F132" s="52">
        <v>2</v>
      </c>
      <c r="G132" s="52">
        <v>9.1999999999999993</v>
      </c>
      <c r="H132" s="61"/>
      <c r="I132" s="11"/>
      <c r="J132" s="35"/>
    </row>
    <row r="133" spans="1:10" s="43" customFormat="1" ht="12.75" customHeight="1" x14ac:dyDescent="0.25">
      <c r="A133" s="62" t="s">
        <v>16</v>
      </c>
      <c r="B133" s="52">
        <v>8.3000000000000007</v>
      </c>
      <c r="C133" s="51">
        <v>0.2</v>
      </c>
      <c r="D133" s="51" t="s">
        <v>14</v>
      </c>
      <c r="E133" s="51" t="s">
        <v>14</v>
      </c>
      <c r="F133" s="52">
        <v>3.1</v>
      </c>
      <c r="G133" s="52">
        <v>11.6</v>
      </c>
      <c r="H133" s="61"/>
      <c r="I133" s="11"/>
      <c r="J133" s="35"/>
    </row>
    <row r="134" spans="1:10" s="43" customFormat="1" ht="12.75" customHeight="1" x14ac:dyDescent="0.25">
      <c r="A134" s="62" t="s">
        <v>17</v>
      </c>
      <c r="B134" s="52">
        <v>7</v>
      </c>
      <c r="C134" s="51">
        <v>0.2</v>
      </c>
      <c r="D134" s="51" t="s">
        <v>14</v>
      </c>
      <c r="E134" s="51" t="s">
        <v>14</v>
      </c>
      <c r="F134" s="52">
        <v>3</v>
      </c>
      <c r="G134" s="52">
        <v>10.199999999999999</v>
      </c>
      <c r="H134" s="61"/>
      <c r="I134" s="11"/>
      <c r="J134" s="35"/>
    </row>
    <row r="135" spans="1:10" s="43" customFormat="1" ht="12.75" customHeight="1" x14ac:dyDescent="0.25">
      <c r="A135" s="62" t="s">
        <v>18</v>
      </c>
      <c r="B135" s="52">
        <v>7</v>
      </c>
      <c r="C135" s="51">
        <v>0.2</v>
      </c>
      <c r="D135" s="51" t="s">
        <v>14</v>
      </c>
      <c r="E135" s="51" t="s">
        <v>14</v>
      </c>
      <c r="F135" s="52">
        <v>3</v>
      </c>
      <c r="G135" s="52">
        <v>10.199999999999999</v>
      </c>
      <c r="H135" s="61"/>
      <c r="I135" s="11"/>
      <c r="J135" s="35"/>
    </row>
    <row r="136" spans="1:10" s="43" customFormat="1" ht="12.75" customHeight="1" x14ac:dyDescent="0.25">
      <c r="A136" s="63">
        <v>2009</v>
      </c>
      <c r="B136" s="52"/>
      <c r="C136" s="51"/>
      <c r="D136" s="51"/>
      <c r="E136" s="51"/>
      <c r="F136" s="52"/>
      <c r="G136" s="52"/>
      <c r="H136" s="61"/>
      <c r="I136" s="11"/>
      <c r="J136" s="35"/>
    </row>
    <row r="137" spans="1:10" s="43" customFormat="1" ht="12.75" customHeight="1" x14ac:dyDescent="0.25">
      <c r="A137" s="62" t="s">
        <v>15</v>
      </c>
      <c r="B137" s="52">
        <v>7</v>
      </c>
      <c r="C137" s="51" t="s">
        <v>14</v>
      </c>
      <c r="D137" s="51" t="s">
        <v>14</v>
      </c>
      <c r="E137" s="51" t="s">
        <v>14</v>
      </c>
      <c r="F137" s="52">
        <v>3.2</v>
      </c>
      <c r="G137" s="52">
        <v>10</v>
      </c>
      <c r="H137" s="61"/>
      <c r="I137" s="11"/>
      <c r="J137" s="35"/>
    </row>
    <row r="138" spans="1:10" s="43" customFormat="1" ht="12.75" customHeight="1" x14ac:dyDescent="0.25">
      <c r="A138" s="62" t="s">
        <v>16</v>
      </c>
      <c r="B138" s="52">
        <v>7</v>
      </c>
      <c r="C138" s="51" t="s">
        <v>14</v>
      </c>
      <c r="D138" s="51" t="s">
        <v>14</v>
      </c>
      <c r="E138" s="51" t="s">
        <v>14</v>
      </c>
      <c r="F138" s="52">
        <v>3</v>
      </c>
      <c r="G138" s="52">
        <v>10</v>
      </c>
      <c r="H138" s="61"/>
      <c r="I138" s="11"/>
      <c r="J138" s="35"/>
    </row>
    <row r="139" spans="1:10" s="43" customFormat="1" ht="12.75" customHeight="1" x14ac:dyDescent="0.25">
      <c r="A139" s="62" t="s">
        <v>17</v>
      </c>
      <c r="B139" s="52">
        <v>7</v>
      </c>
      <c r="C139" s="51" t="s">
        <v>14</v>
      </c>
      <c r="D139" s="51" t="s">
        <v>14</v>
      </c>
      <c r="E139" s="51" t="s">
        <v>14</v>
      </c>
      <c r="F139" s="52">
        <v>3</v>
      </c>
      <c r="G139" s="52">
        <v>10</v>
      </c>
      <c r="H139" s="61"/>
      <c r="I139" s="11"/>
      <c r="J139" s="35"/>
    </row>
    <row r="140" spans="1:10" s="43" customFormat="1" ht="12.75" customHeight="1" x14ac:dyDescent="0.25">
      <c r="A140" s="64" t="s">
        <v>18</v>
      </c>
      <c r="B140" s="65">
        <v>7</v>
      </c>
      <c r="C140" s="66" t="s">
        <v>14</v>
      </c>
      <c r="D140" s="66" t="s">
        <v>14</v>
      </c>
      <c r="E140" s="66" t="s">
        <v>14</v>
      </c>
      <c r="F140" s="65">
        <v>3</v>
      </c>
      <c r="G140" s="65">
        <v>10</v>
      </c>
      <c r="H140" s="61"/>
      <c r="I140" s="11"/>
      <c r="J140" s="35"/>
    </row>
    <row r="141" spans="1:10" s="43" customFormat="1" ht="12.75" customHeight="1" x14ac:dyDescent="0.25">
      <c r="A141" s="67">
        <v>2010</v>
      </c>
      <c r="B141" s="65"/>
      <c r="C141" s="66"/>
      <c r="D141" s="66"/>
      <c r="E141" s="66"/>
      <c r="F141" s="65"/>
      <c r="G141" s="68"/>
      <c r="H141" s="61"/>
      <c r="I141" s="11"/>
      <c r="J141" s="35"/>
    </row>
    <row r="142" spans="1:10" s="43" customFormat="1" ht="12.75" customHeight="1" x14ac:dyDescent="0.25">
      <c r="A142" s="64" t="s">
        <v>15</v>
      </c>
      <c r="B142" s="65">
        <v>7</v>
      </c>
      <c r="C142" s="66">
        <v>0.7</v>
      </c>
      <c r="D142" s="66" t="s">
        <v>14</v>
      </c>
      <c r="E142" s="66" t="s">
        <v>14</v>
      </c>
      <c r="F142" s="66">
        <v>3</v>
      </c>
      <c r="G142" s="65">
        <v>10.7</v>
      </c>
      <c r="H142" s="61"/>
      <c r="I142" s="11"/>
      <c r="J142" s="35"/>
    </row>
    <row r="143" spans="1:10" s="43" customFormat="1" ht="12.75" customHeight="1" x14ac:dyDescent="0.25">
      <c r="A143" s="64" t="s">
        <v>16</v>
      </c>
      <c r="B143" s="65">
        <v>7</v>
      </c>
      <c r="C143" s="66">
        <v>0.7</v>
      </c>
      <c r="D143" s="66" t="s">
        <v>14</v>
      </c>
      <c r="E143" s="66" t="s">
        <v>14</v>
      </c>
      <c r="F143" s="66">
        <v>3</v>
      </c>
      <c r="G143" s="65">
        <v>10.7</v>
      </c>
      <c r="H143" s="61"/>
      <c r="I143" s="11"/>
      <c r="J143" s="35"/>
    </row>
    <row r="144" spans="1:10" s="43" customFormat="1" ht="12.75" customHeight="1" x14ac:dyDescent="0.25">
      <c r="A144" s="64" t="s">
        <v>17</v>
      </c>
      <c r="B144" s="65">
        <v>7</v>
      </c>
      <c r="C144" s="66">
        <v>0.7</v>
      </c>
      <c r="D144" s="66" t="s">
        <v>14</v>
      </c>
      <c r="E144" s="66" t="s">
        <v>14</v>
      </c>
      <c r="F144" s="66">
        <v>3</v>
      </c>
      <c r="G144" s="65">
        <v>10.7</v>
      </c>
      <c r="H144" s="61"/>
      <c r="I144" s="11"/>
      <c r="J144" s="35"/>
    </row>
    <row r="145" spans="1:10" s="43" customFormat="1" ht="12.75" customHeight="1" x14ac:dyDescent="0.25">
      <c r="A145" s="64" t="s">
        <v>18</v>
      </c>
      <c r="B145" s="65">
        <v>7</v>
      </c>
      <c r="C145" s="66">
        <v>0.7</v>
      </c>
      <c r="D145" s="66" t="s">
        <v>14</v>
      </c>
      <c r="E145" s="66" t="s">
        <v>14</v>
      </c>
      <c r="F145" s="66">
        <v>3</v>
      </c>
      <c r="G145" s="65">
        <v>10.7</v>
      </c>
      <c r="H145" s="61"/>
      <c r="I145" s="11"/>
      <c r="J145" s="35"/>
    </row>
    <row r="146" spans="1:10" s="43" customFormat="1" ht="13.5" customHeight="1" x14ac:dyDescent="0.25">
      <c r="A146" s="67">
        <v>2011</v>
      </c>
      <c r="B146" s="65"/>
      <c r="C146" s="66"/>
      <c r="D146" s="66"/>
      <c r="E146" s="66"/>
      <c r="F146" s="66"/>
      <c r="G146" s="65"/>
      <c r="H146" s="61"/>
      <c r="I146" s="11"/>
      <c r="J146" s="35"/>
    </row>
    <row r="147" spans="1:10" s="43" customFormat="1" ht="12.75" customHeight="1" x14ac:dyDescent="0.25">
      <c r="A147" s="64" t="s">
        <v>15</v>
      </c>
      <c r="B147" s="65">
        <v>7</v>
      </c>
      <c r="C147" s="66">
        <v>0.7</v>
      </c>
      <c r="D147" s="66" t="s">
        <v>14</v>
      </c>
      <c r="E147" s="66" t="s">
        <v>14</v>
      </c>
      <c r="F147" s="66">
        <v>3</v>
      </c>
      <c r="G147" s="65">
        <v>10.7</v>
      </c>
      <c r="H147" s="61"/>
      <c r="I147" s="11"/>
      <c r="J147" s="35"/>
    </row>
    <row r="148" spans="1:10" s="43" customFormat="1" ht="12.75" customHeight="1" x14ac:dyDescent="0.25">
      <c r="A148" s="62" t="s">
        <v>16</v>
      </c>
      <c r="B148" s="33">
        <v>7</v>
      </c>
      <c r="C148" s="33">
        <v>0.7</v>
      </c>
      <c r="D148" s="66" t="s">
        <v>14</v>
      </c>
      <c r="E148" s="66" t="s">
        <v>14</v>
      </c>
      <c r="F148" s="33">
        <v>3</v>
      </c>
      <c r="G148" s="65">
        <v>10.7</v>
      </c>
      <c r="I148" s="11"/>
      <c r="J148" s="35"/>
    </row>
    <row r="149" spans="1:10" s="43" customFormat="1" ht="12.75" customHeight="1" x14ac:dyDescent="0.25">
      <c r="A149" s="62" t="s">
        <v>17</v>
      </c>
      <c r="B149" s="33">
        <v>7</v>
      </c>
      <c r="C149" s="33">
        <v>0.7</v>
      </c>
      <c r="D149" s="40">
        <v>0</v>
      </c>
      <c r="E149" s="40">
        <v>0</v>
      </c>
      <c r="F149" s="33">
        <v>3</v>
      </c>
      <c r="G149" s="65">
        <v>10.7</v>
      </c>
      <c r="I149" s="11"/>
      <c r="J149" s="35"/>
    </row>
    <row r="150" spans="1:10" s="43" customFormat="1" ht="12.75" customHeight="1" x14ac:dyDescent="0.25">
      <c r="A150" s="62" t="s">
        <v>21</v>
      </c>
      <c r="B150" s="33">
        <v>7</v>
      </c>
      <c r="C150" s="33">
        <v>0.7</v>
      </c>
      <c r="D150" s="40">
        <v>0</v>
      </c>
      <c r="E150" s="40">
        <v>0</v>
      </c>
      <c r="F150" s="33">
        <v>3</v>
      </c>
      <c r="G150" s="65">
        <v>10.7</v>
      </c>
      <c r="I150" s="11"/>
      <c r="J150" s="35"/>
    </row>
    <row r="151" spans="1:10" s="43" customFormat="1" ht="12.75" customHeight="1" x14ac:dyDescent="0.25">
      <c r="A151" s="67">
        <v>2012</v>
      </c>
      <c r="B151" s="33"/>
      <c r="C151" s="33"/>
      <c r="D151" s="40"/>
      <c r="E151" s="40"/>
      <c r="F151" s="33"/>
      <c r="G151" s="65"/>
      <c r="I151" s="11"/>
      <c r="J151" s="35"/>
    </row>
    <row r="152" spans="1:10" s="43" customFormat="1" ht="12.75" customHeight="1" x14ac:dyDescent="0.25">
      <c r="A152" s="64" t="s">
        <v>15</v>
      </c>
      <c r="B152" s="33">
        <v>7</v>
      </c>
      <c r="C152" s="33">
        <v>0.7</v>
      </c>
      <c r="D152" s="40">
        <v>0</v>
      </c>
      <c r="E152" s="40">
        <v>0</v>
      </c>
      <c r="F152" s="33">
        <v>3</v>
      </c>
      <c r="G152" s="65">
        <v>10.7</v>
      </c>
      <c r="I152" s="11"/>
      <c r="J152" s="35"/>
    </row>
    <row r="153" spans="1:10" s="43" customFormat="1" ht="12.75" customHeight="1" x14ac:dyDescent="0.25">
      <c r="A153" s="62" t="s">
        <v>16</v>
      </c>
      <c r="B153" s="33">
        <v>7</v>
      </c>
      <c r="C153" s="33">
        <v>0.7</v>
      </c>
      <c r="D153" s="40">
        <v>0</v>
      </c>
      <c r="E153" s="40">
        <v>0</v>
      </c>
      <c r="F153" s="33">
        <v>3</v>
      </c>
      <c r="G153" s="65">
        <v>10.7</v>
      </c>
      <c r="I153" s="11"/>
      <c r="J153" s="35"/>
    </row>
    <row r="154" spans="1:10" s="43" customFormat="1" ht="12.75" customHeight="1" x14ac:dyDescent="0.25">
      <c r="A154" s="62" t="s">
        <v>17</v>
      </c>
      <c r="B154" s="33">
        <v>7</v>
      </c>
      <c r="C154" s="33">
        <v>0.7</v>
      </c>
      <c r="D154" s="40">
        <v>0</v>
      </c>
      <c r="E154" s="40">
        <v>0</v>
      </c>
      <c r="F154" s="33">
        <v>3</v>
      </c>
      <c r="G154" s="65">
        <v>10.7</v>
      </c>
      <c r="I154" s="11"/>
      <c r="J154" s="35"/>
    </row>
    <row r="155" spans="1:10" s="43" customFormat="1" ht="12.75" customHeight="1" x14ac:dyDescent="0.25">
      <c r="A155" s="62" t="s">
        <v>21</v>
      </c>
      <c r="B155" s="33">
        <v>7</v>
      </c>
      <c r="C155" s="33">
        <v>0.7</v>
      </c>
      <c r="D155" s="40">
        <v>0</v>
      </c>
      <c r="E155" s="40">
        <v>0</v>
      </c>
      <c r="F155" s="33">
        <v>3</v>
      </c>
      <c r="G155" s="65">
        <v>10.7</v>
      </c>
      <c r="H155" s="69"/>
      <c r="I155" s="11"/>
      <c r="J155" s="35"/>
    </row>
    <row r="156" spans="1:10" s="43" customFormat="1" ht="12.75" customHeight="1" x14ac:dyDescent="0.25">
      <c r="A156" s="70">
        <v>2013</v>
      </c>
      <c r="B156" s="71"/>
      <c r="C156" s="71"/>
      <c r="D156" s="72"/>
      <c r="E156" s="72"/>
      <c r="F156" s="71"/>
      <c r="G156" s="73"/>
      <c r="H156" s="11"/>
      <c r="I156" s="35"/>
    </row>
    <row r="157" spans="1:10" s="43" customFormat="1" ht="12.75" customHeight="1" x14ac:dyDescent="0.25">
      <c r="A157" s="74" t="s">
        <v>15</v>
      </c>
      <c r="B157" s="65">
        <v>7</v>
      </c>
      <c r="C157" s="66">
        <v>0.7</v>
      </c>
      <c r="D157" s="40">
        <v>0</v>
      </c>
      <c r="E157" s="40">
        <v>0</v>
      </c>
      <c r="F157" s="66">
        <v>3</v>
      </c>
      <c r="G157" s="65">
        <v>10.7</v>
      </c>
      <c r="H157" s="11"/>
      <c r="I157" s="35"/>
    </row>
    <row r="158" spans="1:10" s="43" customFormat="1" ht="12.75" customHeight="1" x14ac:dyDescent="0.25">
      <c r="A158" s="62" t="s">
        <v>16</v>
      </c>
      <c r="B158" s="65">
        <v>5.8</v>
      </c>
      <c r="C158" s="40">
        <v>0</v>
      </c>
      <c r="D158" s="40">
        <v>0</v>
      </c>
      <c r="E158" s="40">
        <v>0</v>
      </c>
      <c r="F158" s="66">
        <v>1</v>
      </c>
      <c r="G158" s="65">
        <v>6.8</v>
      </c>
      <c r="H158" s="11"/>
      <c r="I158" s="35"/>
    </row>
    <row r="159" spans="1:10" s="43" customFormat="1" ht="12.75" customHeight="1" x14ac:dyDescent="0.25">
      <c r="A159" s="62" t="s">
        <v>17</v>
      </c>
      <c r="B159" s="33">
        <v>5.8</v>
      </c>
      <c r="C159" s="40">
        <v>0</v>
      </c>
      <c r="D159" s="40">
        <v>0</v>
      </c>
      <c r="E159" s="40">
        <v>0</v>
      </c>
      <c r="F159" s="33">
        <v>1</v>
      </c>
      <c r="G159" s="33">
        <v>6.8</v>
      </c>
      <c r="H159" s="11"/>
      <c r="I159" s="35"/>
    </row>
    <row r="160" spans="1:10" s="43" customFormat="1" ht="12.75" customHeight="1" x14ac:dyDescent="0.25">
      <c r="A160" s="62" t="s">
        <v>21</v>
      </c>
      <c r="B160" s="33">
        <v>5.8</v>
      </c>
      <c r="C160" s="40">
        <v>0</v>
      </c>
      <c r="D160" s="40">
        <v>0</v>
      </c>
      <c r="E160" s="40">
        <v>0</v>
      </c>
      <c r="F160" s="33">
        <v>1</v>
      </c>
      <c r="G160" s="33">
        <v>6.8</v>
      </c>
      <c r="H160" s="11"/>
      <c r="I160" s="35"/>
    </row>
    <row r="161" spans="1:9" s="43" customFormat="1" ht="12.75" customHeight="1" x14ac:dyDescent="0.25">
      <c r="A161" s="70">
        <v>2014</v>
      </c>
      <c r="B161" s="33"/>
      <c r="C161" s="40"/>
      <c r="D161" s="40"/>
      <c r="E161" s="40"/>
      <c r="F161" s="33"/>
      <c r="G161" s="33"/>
      <c r="H161" s="11"/>
      <c r="I161" s="35"/>
    </row>
    <row r="162" spans="1:9" s="43" customFormat="1" ht="12.75" customHeight="1" x14ac:dyDescent="0.25">
      <c r="A162" s="62" t="s">
        <v>15</v>
      </c>
      <c r="B162" s="33">
        <v>5.8</v>
      </c>
      <c r="C162" s="40">
        <v>0</v>
      </c>
      <c r="D162" s="40">
        <v>0</v>
      </c>
      <c r="E162" s="40">
        <v>0</v>
      </c>
      <c r="F162" s="40">
        <v>0</v>
      </c>
      <c r="G162" s="33">
        <v>5.8</v>
      </c>
      <c r="H162" s="11"/>
      <c r="I162" s="35"/>
    </row>
    <row r="163" spans="1:9" s="43" customFormat="1" ht="12.75" customHeight="1" x14ac:dyDescent="0.25">
      <c r="A163" s="62" t="s">
        <v>16</v>
      </c>
      <c r="B163" s="33">
        <v>5.8</v>
      </c>
      <c r="C163" s="40">
        <v>0</v>
      </c>
      <c r="D163" s="40">
        <v>0</v>
      </c>
      <c r="E163" s="40">
        <v>0</v>
      </c>
      <c r="F163" s="40">
        <v>0</v>
      </c>
      <c r="G163" s="33">
        <v>5.8</v>
      </c>
      <c r="H163" s="11"/>
      <c r="I163" s="35"/>
    </row>
    <row r="164" spans="1:9" s="43" customFormat="1" ht="12.75" customHeight="1" x14ac:dyDescent="0.25">
      <c r="A164" s="62" t="s">
        <v>17</v>
      </c>
      <c r="B164" s="33">
        <v>5.8</v>
      </c>
      <c r="C164" s="40">
        <v>0</v>
      </c>
      <c r="D164" s="40">
        <v>0</v>
      </c>
      <c r="E164" s="40">
        <v>0</v>
      </c>
      <c r="F164" s="40">
        <v>0</v>
      </c>
      <c r="G164" s="33">
        <v>5.8</v>
      </c>
      <c r="H164" s="11"/>
      <c r="I164" s="35"/>
    </row>
    <row r="165" spans="1:9" s="43" customFormat="1" ht="12.75" customHeight="1" x14ac:dyDescent="0.25">
      <c r="A165" s="62" t="s">
        <v>18</v>
      </c>
      <c r="B165" s="33">
        <v>5.8</v>
      </c>
      <c r="C165" s="40">
        <v>0</v>
      </c>
      <c r="D165" s="40">
        <v>0</v>
      </c>
      <c r="E165" s="40">
        <v>0</v>
      </c>
      <c r="F165" s="40">
        <v>0</v>
      </c>
      <c r="G165" s="33">
        <v>5.8</v>
      </c>
      <c r="H165" s="11"/>
      <c r="I165" s="35"/>
    </row>
    <row r="166" spans="1:9" s="43" customFormat="1" ht="12.75" customHeight="1" x14ac:dyDescent="0.25">
      <c r="A166" s="70">
        <v>2015</v>
      </c>
      <c r="B166" s="33"/>
      <c r="C166" s="40"/>
      <c r="D166" s="40"/>
      <c r="E166" s="40"/>
      <c r="F166" s="40"/>
      <c r="G166" s="33"/>
      <c r="H166" s="11"/>
      <c r="I166" s="35"/>
    </row>
    <row r="167" spans="1:9" s="43" customFormat="1" ht="12" customHeight="1" x14ac:dyDescent="0.25">
      <c r="A167" s="62" t="s">
        <v>15</v>
      </c>
      <c r="B167" s="62">
        <v>5.8</v>
      </c>
      <c r="C167" s="40">
        <v>0</v>
      </c>
      <c r="D167" s="40">
        <v>0</v>
      </c>
      <c r="E167" s="40">
        <v>0</v>
      </c>
      <c r="F167" s="40">
        <v>0</v>
      </c>
      <c r="G167" s="33">
        <v>5.8</v>
      </c>
      <c r="H167" s="57"/>
      <c r="I167" s="11"/>
    </row>
    <row r="168" spans="1:9" s="43" customFormat="1" ht="12" customHeight="1" x14ac:dyDescent="0.25">
      <c r="A168" s="62" t="s">
        <v>16</v>
      </c>
      <c r="B168" s="62">
        <v>5.8</v>
      </c>
      <c r="C168" s="40" t="s">
        <v>14</v>
      </c>
      <c r="D168" s="40" t="s">
        <v>14</v>
      </c>
      <c r="E168" s="40" t="s">
        <v>14</v>
      </c>
      <c r="F168" s="40" t="s">
        <v>14</v>
      </c>
      <c r="G168" s="33">
        <v>5.8</v>
      </c>
      <c r="H168" s="57"/>
      <c r="I168" s="11"/>
    </row>
    <row r="169" spans="1:9" x14ac:dyDescent="0.25">
      <c r="A169" s="62" t="s">
        <v>17</v>
      </c>
      <c r="B169" s="33">
        <v>5.8279079999999999</v>
      </c>
      <c r="C169" s="40">
        <v>0</v>
      </c>
      <c r="D169" s="40">
        <v>0</v>
      </c>
      <c r="E169" s="40">
        <v>0</v>
      </c>
      <c r="F169" s="40" t="s">
        <v>14</v>
      </c>
      <c r="G169" s="33">
        <v>5.8279079999999999</v>
      </c>
    </row>
    <row r="170" spans="1:9" x14ac:dyDescent="0.25">
      <c r="A170" s="62" t="s">
        <v>18</v>
      </c>
      <c r="B170" s="33">
        <v>5.8279079999999999</v>
      </c>
      <c r="C170" s="40">
        <v>0</v>
      </c>
      <c r="D170" s="40">
        <v>0</v>
      </c>
      <c r="E170" s="40">
        <v>0</v>
      </c>
      <c r="F170" s="40">
        <v>0</v>
      </c>
      <c r="G170" s="33">
        <v>5.8279079999999999</v>
      </c>
    </row>
    <row r="171" spans="1:9" x14ac:dyDescent="0.25">
      <c r="A171" s="70">
        <v>2016</v>
      </c>
      <c r="B171" s="33"/>
      <c r="C171" s="40"/>
      <c r="D171" s="40"/>
      <c r="E171" s="40"/>
      <c r="F171" s="40"/>
      <c r="G171" s="33"/>
    </row>
    <row r="172" spans="1:9" x14ac:dyDescent="0.25">
      <c r="A172" s="62" t="s">
        <v>22</v>
      </c>
      <c r="B172" s="33">
        <v>5.8</v>
      </c>
      <c r="C172" s="40">
        <v>0</v>
      </c>
      <c r="D172" s="40">
        <v>0</v>
      </c>
      <c r="E172" s="40">
        <v>0</v>
      </c>
      <c r="F172" s="40">
        <v>0</v>
      </c>
      <c r="G172" s="33">
        <v>5.8</v>
      </c>
    </row>
    <row r="173" spans="1:9" x14ac:dyDescent="0.25">
      <c r="A173" s="62" t="s">
        <v>23</v>
      </c>
      <c r="B173" s="33">
        <v>5.8</v>
      </c>
      <c r="C173" s="40">
        <v>0</v>
      </c>
      <c r="D173" s="40">
        <v>0</v>
      </c>
      <c r="E173" s="40">
        <v>0</v>
      </c>
      <c r="F173" s="40">
        <v>0</v>
      </c>
      <c r="G173" s="33">
        <v>5.8</v>
      </c>
    </row>
    <row r="174" spans="1:9" x14ac:dyDescent="0.25">
      <c r="A174" s="62" t="s">
        <v>17</v>
      </c>
      <c r="B174" s="33">
        <v>5.8279079999999999</v>
      </c>
      <c r="C174" s="40">
        <v>0</v>
      </c>
      <c r="D174" s="40">
        <v>0</v>
      </c>
      <c r="E174" s="40">
        <v>0</v>
      </c>
      <c r="F174" s="40">
        <v>0</v>
      </c>
      <c r="G174" s="33">
        <v>5.8279079999999999</v>
      </c>
    </row>
    <row r="175" spans="1:9" x14ac:dyDescent="0.25">
      <c r="A175" s="62" t="s">
        <v>18</v>
      </c>
      <c r="B175" s="33">
        <v>5.8279079999999999</v>
      </c>
      <c r="C175" s="40"/>
      <c r="D175" s="40"/>
      <c r="E175" s="40"/>
      <c r="F175" s="40"/>
      <c r="G175" s="33">
        <v>5.8279079999999999</v>
      </c>
    </row>
    <row r="176" spans="1:9" x14ac:dyDescent="0.25">
      <c r="A176" s="70">
        <v>2017</v>
      </c>
      <c r="B176" s="33"/>
      <c r="C176" s="40"/>
      <c r="D176" s="40"/>
      <c r="E176" s="40"/>
      <c r="F176" s="40"/>
      <c r="G176" s="33"/>
    </row>
    <row r="177" spans="1:8" x14ac:dyDescent="0.25">
      <c r="A177" s="62" t="s">
        <v>15</v>
      </c>
      <c r="B177" s="33">
        <v>5.8279079999999999</v>
      </c>
      <c r="C177" s="40">
        <v>0</v>
      </c>
      <c r="D177" s="40">
        <v>0</v>
      </c>
      <c r="E177" s="40">
        <v>0</v>
      </c>
      <c r="F177" s="40">
        <v>0</v>
      </c>
      <c r="G177" s="33">
        <v>5.8279079999999999</v>
      </c>
    </row>
    <row r="178" spans="1:8" x14ac:dyDescent="0.25">
      <c r="A178" s="62" t="s">
        <v>23</v>
      </c>
      <c r="B178" s="33">
        <v>5.8279079999999999</v>
      </c>
      <c r="C178" s="40">
        <v>0</v>
      </c>
      <c r="D178" s="40">
        <v>0</v>
      </c>
      <c r="E178" s="40">
        <v>0</v>
      </c>
      <c r="F178" s="40">
        <v>0</v>
      </c>
      <c r="G178" s="33">
        <v>5.8279079999999999</v>
      </c>
    </row>
    <row r="179" spans="1:8" x14ac:dyDescent="0.25">
      <c r="A179" s="62" t="s">
        <v>17</v>
      </c>
      <c r="B179" s="33">
        <v>5.8279079999999999</v>
      </c>
      <c r="C179" s="40">
        <v>0</v>
      </c>
      <c r="D179" s="40">
        <v>0</v>
      </c>
      <c r="E179" s="40">
        <v>0</v>
      </c>
      <c r="F179" s="40">
        <v>0</v>
      </c>
      <c r="G179" s="33">
        <v>5.8279079999999999</v>
      </c>
    </row>
    <row r="180" spans="1:8" x14ac:dyDescent="0.25">
      <c r="A180" s="62" t="s">
        <v>18</v>
      </c>
      <c r="B180" s="33">
        <v>5.8279079999999999</v>
      </c>
      <c r="C180" s="40">
        <v>0</v>
      </c>
      <c r="D180" s="40">
        <v>0</v>
      </c>
      <c r="E180" s="40">
        <v>0</v>
      </c>
      <c r="F180" s="40">
        <v>0</v>
      </c>
      <c r="G180" s="33">
        <v>5.8279079999999999</v>
      </c>
    </row>
    <row r="181" spans="1:8" x14ac:dyDescent="0.25">
      <c r="A181" s="70">
        <v>2018</v>
      </c>
      <c r="B181" s="33"/>
      <c r="C181" s="40"/>
      <c r="D181" s="40"/>
      <c r="E181" s="40"/>
      <c r="F181" s="40"/>
      <c r="G181" s="33"/>
    </row>
    <row r="182" spans="1:8" x14ac:dyDescent="0.25">
      <c r="A182" s="62" t="s">
        <v>15</v>
      </c>
      <c r="B182" s="33">
        <v>5.8279079999999999</v>
      </c>
      <c r="C182" s="40">
        <v>0</v>
      </c>
      <c r="D182" s="40">
        <v>0</v>
      </c>
      <c r="E182" s="40">
        <v>0</v>
      </c>
      <c r="F182" s="40">
        <v>0</v>
      </c>
      <c r="G182" s="33">
        <v>5.8279079999999999</v>
      </c>
    </row>
    <row r="183" spans="1:8" x14ac:dyDescent="0.25">
      <c r="A183" s="62" t="s">
        <v>23</v>
      </c>
      <c r="B183" s="33">
        <v>5.8279079999999999</v>
      </c>
      <c r="C183" s="40">
        <v>0</v>
      </c>
      <c r="D183" s="40">
        <v>0</v>
      </c>
      <c r="E183" s="40">
        <v>0</v>
      </c>
      <c r="F183" s="40">
        <v>0</v>
      </c>
      <c r="G183" s="33">
        <v>5.8279079999999999</v>
      </c>
    </row>
    <row r="184" spans="1:8" x14ac:dyDescent="0.25">
      <c r="A184" s="62" t="s">
        <v>17</v>
      </c>
      <c r="B184" s="33">
        <v>5.8279079999999999</v>
      </c>
      <c r="C184" s="40">
        <v>0</v>
      </c>
      <c r="D184" s="40">
        <v>0</v>
      </c>
      <c r="E184" s="40">
        <v>0</v>
      </c>
      <c r="F184" s="40">
        <v>0</v>
      </c>
      <c r="G184" s="33">
        <v>5.8279079999999999</v>
      </c>
    </row>
    <row r="185" spans="1:8" x14ac:dyDescent="0.25">
      <c r="A185" s="62" t="s">
        <v>18</v>
      </c>
      <c r="B185" s="33">
        <v>5.8279079999999999</v>
      </c>
      <c r="C185" s="40">
        <v>0</v>
      </c>
      <c r="D185" s="40">
        <v>0</v>
      </c>
      <c r="E185" s="40">
        <v>0</v>
      </c>
      <c r="F185" s="40">
        <v>0</v>
      </c>
      <c r="G185" s="33">
        <v>5.8279079999999999</v>
      </c>
    </row>
    <row r="186" spans="1:8" x14ac:dyDescent="0.25">
      <c r="A186" s="70">
        <v>2019</v>
      </c>
      <c r="B186" s="33"/>
      <c r="C186" s="40"/>
      <c r="D186" s="40"/>
      <c r="E186" s="40"/>
      <c r="F186" s="40"/>
      <c r="G186" s="33"/>
    </row>
    <row r="187" spans="1:8" x14ac:dyDescent="0.25">
      <c r="A187" s="62" t="s">
        <v>15</v>
      </c>
      <c r="B187" s="40">
        <v>0</v>
      </c>
      <c r="C187" s="40">
        <v>0</v>
      </c>
      <c r="D187" s="40">
        <v>0</v>
      </c>
      <c r="E187" s="40">
        <v>0</v>
      </c>
      <c r="F187" s="40">
        <v>0</v>
      </c>
      <c r="G187" s="40">
        <v>0</v>
      </c>
    </row>
    <row r="188" spans="1:8" s="43" customFormat="1" x14ac:dyDescent="0.25">
      <c r="A188" s="62" t="s">
        <v>23</v>
      </c>
      <c r="B188" s="40">
        <v>0</v>
      </c>
      <c r="C188" s="40">
        <v>0</v>
      </c>
      <c r="D188" s="40">
        <v>0</v>
      </c>
      <c r="E188" s="40">
        <v>0</v>
      </c>
      <c r="F188" s="40">
        <v>0</v>
      </c>
      <c r="G188" s="40">
        <v>0</v>
      </c>
      <c r="H188" s="11"/>
    </row>
    <row r="189" spans="1:8" s="43" customFormat="1" x14ac:dyDescent="0.25">
      <c r="A189" s="62" t="s">
        <v>17</v>
      </c>
      <c r="B189" s="40">
        <v>0</v>
      </c>
      <c r="C189" s="40">
        <v>0</v>
      </c>
      <c r="D189" s="40">
        <v>0</v>
      </c>
      <c r="E189" s="40">
        <v>0</v>
      </c>
      <c r="F189" s="40">
        <v>0</v>
      </c>
      <c r="G189" s="40">
        <v>0</v>
      </c>
      <c r="H189" s="11"/>
    </row>
    <row r="190" spans="1:8" s="43" customFormat="1" x14ac:dyDescent="0.25">
      <c r="A190" s="62" t="s">
        <v>18</v>
      </c>
      <c r="B190" s="40">
        <v>0</v>
      </c>
      <c r="C190" s="40">
        <v>0</v>
      </c>
      <c r="D190" s="40">
        <v>0</v>
      </c>
      <c r="E190" s="40">
        <v>0</v>
      </c>
      <c r="F190" s="40">
        <v>0</v>
      </c>
      <c r="G190" s="40">
        <v>0</v>
      </c>
      <c r="H190" s="11"/>
    </row>
    <row r="191" spans="1:8" s="43" customFormat="1" x14ac:dyDescent="0.25">
      <c r="A191" s="70">
        <v>2020</v>
      </c>
      <c r="B191" s="33"/>
      <c r="C191" s="40"/>
      <c r="D191" s="40"/>
      <c r="E191" s="40"/>
      <c r="F191" s="40"/>
      <c r="G191" s="33"/>
      <c r="H191" s="11"/>
    </row>
    <row r="192" spans="1:8" s="43" customFormat="1" x14ac:dyDescent="0.25">
      <c r="A192" s="62" t="s">
        <v>15</v>
      </c>
      <c r="B192" s="40">
        <v>0</v>
      </c>
      <c r="C192" s="40">
        <v>0</v>
      </c>
      <c r="D192" s="40">
        <v>0</v>
      </c>
      <c r="E192" s="40">
        <v>0</v>
      </c>
      <c r="F192" s="40">
        <v>0</v>
      </c>
      <c r="G192" s="40">
        <v>0</v>
      </c>
      <c r="H192" s="11"/>
    </row>
    <row r="193" spans="1:8" s="43" customFormat="1" x14ac:dyDescent="0.25">
      <c r="A193" s="62" t="s">
        <v>16</v>
      </c>
      <c r="B193" s="40">
        <v>0</v>
      </c>
      <c r="C193" s="40">
        <v>0</v>
      </c>
      <c r="D193" s="40">
        <v>0</v>
      </c>
      <c r="E193" s="40">
        <v>0</v>
      </c>
      <c r="F193" s="40">
        <v>0</v>
      </c>
      <c r="G193" s="40">
        <v>0</v>
      </c>
      <c r="H193" s="11"/>
    </row>
    <row r="194" spans="1:8" s="43" customFormat="1" x14ac:dyDescent="0.25">
      <c r="A194" s="62" t="s">
        <v>17</v>
      </c>
      <c r="B194" s="40">
        <v>0</v>
      </c>
      <c r="C194" s="40">
        <v>0</v>
      </c>
      <c r="D194" s="40">
        <v>0</v>
      </c>
      <c r="E194" s="40">
        <v>0</v>
      </c>
      <c r="F194" s="40">
        <v>0</v>
      </c>
      <c r="G194" s="40">
        <v>0</v>
      </c>
      <c r="H194" s="11"/>
    </row>
    <row r="195" spans="1:8" s="43" customFormat="1" x14ac:dyDescent="0.25">
      <c r="A195" s="62" t="s">
        <v>18</v>
      </c>
      <c r="B195" s="40">
        <v>0</v>
      </c>
      <c r="C195" s="40">
        <v>0</v>
      </c>
      <c r="D195" s="40">
        <v>0</v>
      </c>
      <c r="E195" s="40">
        <v>0</v>
      </c>
      <c r="F195" s="40">
        <v>0</v>
      </c>
      <c r="G195" s="40">
        <v>0</v>
      </c>
      <c r="H195" s="11"/>
    </row>
    <row r="196" spans="1:8" s="43" customFormat="1" x14ac:dyDescent="0.25">
      <c r="A196" s="70">
        <v>2021</v>
      </c>
      <c r="B196" s="33"/>
      <c r="C196" s="40"/>
      <c r="D196" s="40"/>
      <c r="E196" s="40"/>
      <c r="F196" s="40"/>
      <c r="G196" s="33"/>
      <c r="H196" s="11"/>
    </row>
    <row r="197" spans="1:8" s="43" customFormat="1" x14ac:dyDescent="0.25">
      <c r="A197" s="75" t="s">
        <v>24</v>
      </c>
      <c r="B197" s="40">
        <v>0</v>
      </c>
      <c r="C197" s="40">
        <v>0</v>
      </c>
      <c r="D197" s="40">
        <v>0</v>
      </c>
      <c r="E197" s="40">
        <v>0</v>
      </c>
      <c r="F197" s="40">
        <v>0</v>
      </c>
      <c r="G197" s="40">
        <v>0</v>
      </c>
      <c r="H197" s="11"/>
    </row>
    <row r="198" spans="1:8" s="43" customFormat="1" x14ac:dyDescent="0.25">
      <c r="A198" s="75" t="s">
        <v>25</v>
      </c>
      <c r="B198" s="40">
        <v>0</v>
      </c>
      <c r="C198" s="40">
        <v>0</v>
      </c>
      <c r="D198" s="40">
        <v>0</v>
      </c>
      <c r="E198" s="40">
        <v>0</v>
      </c>
      <c r="F198" s="40">
        <v>0</v>
      </c>
      <c r="G198" s="40">
        <v>0</v>
      </c>
      <c r="H198" s="11"/>
    </row>
    <row r="199" spans="1:8" s="43" customFormat="1" x14ac:dyDescent="0.25">
      <c r="A199" s="75" t="s">
        <v>26</v>
      </c>
      <c r="B199" s="40">
        <v>0</v>
      </c>
      <c r="C199" s="40">
        <v>0</v>
      </c>
      <c r="D199" s="40">
        <v>0</v>
      </c>
      <c r="E199" s="40">
        <v>0</v>
      </c>
      <c r="F199" s="40">
        <v>0</v>
      </c>
      <c r="G199" s="40">
        <v>0</v>
      </c>
      <c r="H199" s="11"/>
    </row>
    <row r="200" spans="1:8" s="43" customFormat="1" x14ac:dyDescent="0.25">
      <c r="A200" s="75" t="s">
        <v>27</v>
      </c>
      <c r="B200" s="40">
        <v>0</v>
      </c>
      <c r="C200" s="40">
        <v>0</v>
      </c>
      <c r="D200" s="40">
        <v>0</v>
      </c>
      <c r="E200" s="40">
        <v>0</v>
      </c>
      <c r="F200" s="40">
        <v>0</v>
      </c>
      <c r="G200" s="40">
        <v>0</v>
      </c>
      <c r="H200" s="11"/>
    </row>
    <row r="201" spans="1:8" s="43" customFormat="1" x14ac:dyDescent="0.25">
      <c r="A201" s="70">
        <v>2022</v>
      </c>
      <c r="B201" s="40"/>
      <c r="C201" s="40"/>
      <c r="D201" s="40"/>
      <c r="E201" s="40"/>
      <c r="F201" s="40"/>
      <c r="G201" s="40"/>
      <c r="H201" s="11"/>
    </row>
    <row r="202" spans="1:8" s="43" customFormat="1" x14ac:dyDescent="0.25">
      <c r="A202" s="62" t="s">
        <v>15</v>
      </c>
      <c r="B202" s="40">
        <v>0</v>
      </c>
      <c r="C202" s="40">
        <v>0</v>
      </c>
      <c r="D202" s="40">
        <v>0</v>
      </c>
      <c r="E202" s="40">
        <v>0</v>
      </c>
      <c r="F202" s="40">
        <v>0</v>
      </c>
      <c r="G202" s="40">
        <v>0</v>
      </c>
      <c r="H202" s="11"/>
    </row>
    <row r="203" spans="1:8" s="43" customFormat="1" x14ac:dyDescent="0.25">
      <c r="A203" s="62" t="s">
        <v>16</v>
      </c>
      <c r="B203" s="40">
        <v>0</v>
      </c>
      <c r="C203" s="40">
        <v>0</v>
      </c>
      <c r="D203" s="40">
        <v>0</v>
      </c>
      <c r="E203" s="40">
        <v>0</v>
      </c>
      <c r="F203" s="40">
        <v>0</v>
      </c>
      <c r="G203" s="40">
        <v>0</v>
      </c>
      <c r="H203" s="11"/>
    </row>
    <row r="204" spans="1:8" s="43" customFormat="1" ht="12" customHeight="1" x14ac:dyDescent="0.25">
      <c r="A204" s="62" t="s">
        <v>17</v>
      </c>
      <c r="B204" s="40">
        <v>0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11"/>
    </row>
    <row r="205" spans="1:8" s="43" customFormat="1" ht="12" customHeight="1" x14ac:dyDescent="0.25">
      <c r="A205" s="62" t="s">
        <v>18</v>
      </c>
      <c r="B205" s="40">
        <v>0</v>
      </c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11"/>
    </row>
    <row r="206" spans="1:8" s="43" customFormat="1" ht="12" customHeight="1" x14ac:dyDescent="0.25">
      <c r="A206" s="70">
        <v>2023</v>
      </c>
      <c r="B206" s="40"/>
      <c r="C206" s="40"/>
      <c r="D206" s="40"/>
      <c r="E206" s="40"/>
      <c r="F206" s="40"/>
      <c r="G206" s="40"/>
      <c r="H206" s="11"/>
    </row>
    <row r="207" spans="1:8" s="43" customFormat="1" ht="12" customHeight="1" x14ac:dyDescent="0.25">
      <c r="A207" s="62" t="s">
        <v>15</v>
      </c>
      <c r="B207" s="40">
        <v>0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11"/>
    </row>
    <row r="208" spans="1:8" s="43" customFormat="1" ht="12" customHeight="1" x14ac:dyDescent="0.25">
      <c r="A208" s="62" t="s">
        <v>16</v>
      </c>
      <c r="B208" s="40">
        <v>0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11"/>
    </row>
    <row r="209" spans="1:10" s="43" customFormat="1" ht="12" customHeight="1" x14ac:dyDescent="0.25">
      <c r="A209" s="62" t="s">
        <v>17</v>
      </c>
      <c r="B209" s="40">
        <v>0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11"/>
    </row>
    <row r="210" spans="1:10" s="43" customFormat="1" ht="12" customHeight="1" x14ac:dyDescent="0.25">
      <c r="A210" s="85" t="s">
        <v>36</v>
      </c>
      <c r="B210" s="76">
        <v>0</v>
      </c>
      <c r="C210" s="76">
        <v>0</v>
      </c>
      <c r="D210" s="76">
        <v>0</v>
      </c>
      <c r="E210" s="76">
        <v>0</v>
      </c>
      <c r="F210" s="76">
        <v>0</v>
      </c>
      <c r="G210" s="76">
        <v>0</v>
      </c>
      <c r="H210" s="11"/>
    </row>
    <row r="211" spans="1:10" s="43" customFormat="1" x14ac:dyDescent="0.25">
      <c r="A211" s="74" t="s">
        <v>28</v>
      </c>
      <c r="B211" s="88" t="s">
        <v>29</v>
      </c>
      <c r="C211" s="88"/>
      <c r="D211" s="88"/>
      <c r="E211" s="88"/>
      <c r="F211" s="88"/>
      <c r="G211" s="88"/>
      <c r="H211" s="11"/>
      <c r="I211" s="77"/>
      <c r="J211" s="77"/>
    </row>
    <row r="212" spans="1:10" s="78" customFormat="1" x14ac:dyDescent="0.3">
      <c r="A212" s="74" t="s">
        <v>30</v>
      </c>
      <c r="B212" s="89" t="s">
        <v>31</v>
      </c>
      <c r="C212" s="90"/>
      <c r="D212" s="90"/>
      <c r="E212" s="90"/>
      <c r="F212" s="90"/>
      <c r="G212" s="90"/>
      <c r="H212" s="75"/>
    </row>
    <row r="213" spans="1:10" s="78" customFormat="1" x14ac:dyDescent="0.3">
      <c r="A213" s="74" t="s">
        <v>32</v>
      </c>
      <c r="B213" s="89" t="s">
        <v>33</v>
      </c>
      <c r="C213" s="90"/>
      <c r="D213" s="90"/>
      <c r="E213" s="90"/>
      <c r="F213" s="90"/>
      <c r="G213" s="90"/>
      <c r="H213" s="75"/>
    </row>
    <row r="214" spans="1:10" s="78" customFormat="1" x14ac:dyDescent="0.3">
      <c r="A214" s="74" t="s">
        <v>34</v>
      </c>
      <c r="B214" s="89" t="s">
        <v>35</v>
      </c>
      <c r="C214" s="90"/>
      <c r="D214" s="90"/>
      <c r="E214" s="90"/>
      <c r="F214" s="90"/>
      <c r="G214" s="90"/>
      <c r="H214" s="75"/>
    </row>
    <row r="215" spans="1:10" s="84" customFormat="1" x14ac:dyDescent="0.3">
      <c r="A215" s="62"/>
      <c r="B215" s="79"/>
      <c r="C215" s="80"/>
      <c r="D215" s="81"/>
      <c r="E215" s="82"/>
      <c r="F215" s="81"/>
      <c r="G215" s="81"/>
      <c r="H215" s="83"/>
    </row>
    <row r="216" spans="1:10" ht="11.85" customHeight="1" x14ac:dyDescent="0.25"/>
    <row r="217" spans="1:10" ht="11.85" customHeight="1" x14ac:dyDescent="0.25"/>
    <row r="218" spans="1:10" ht="11.85" customHeight="1" x14ac:dyDescent="0.25"/>
    <row r="219" spans="1:10" ht="11.85" customHeight="1" x14ac:dyDescent="0.25"/>
    <row r="220" spans="1:10" ht="11.85" customHeight="1" x14ac:dyDescent="0.25"/>
    <row r="221" spans="1:10" ht="11.85" customHeight="1" x14ac:dyDescent="0.25"/>
    <row r="222" spans="1:10" ht="11.85" customHeight="1" x14ac:dyDescent="0.25"/>
    <row r="223" spans="1:10" ht="11.85" customHeight="1" x14ac:dyDescent="0.25"/>
    <row r="224" spans="1:10" ht="11.85" customHeight="1" x14ac:dyDescent="0.25"/>
    <row r="225" ht="11.85" customHeight="1" x14ac:dyDescent="0.25"/>
    <row r="226" ht="11.85" customHeight="1" x14ac:dyDescent="0.25"/>
    <row r="227" ht="11.85" customHeight="1" x14ac:dyDescent="0.25"/>
    <row r="228" ht="11.85" customHeight="1" x14ac:dyDescent="0.25"/>
    <row r="229" ht="11.85" customHeight="1" x14ac:dyDescent="0.25"/>
    <row r="230" ht="11.85" customHeight="1" x14ac:dyDescent="0.25"/>
    <row r="231" ht="11.85" customHeight="1" x14ac:dyDescent="0.25"/>
    <row r="232" ht="11.85" customHeight="1" x14ac:dyDescent="0.25"/>
    <row r="233" ht="11.85" customHeight="1" x14ac:dyDescent="0.25"/>
    <row r="234" ht="11.85" customHeight="1" x14ac:dyDescent="0.25"/>
    <row r="235" ht="11.85" customHeight="1" x14ac:dyDescent="0.25"/>
    <row r="236" ht="11.85" customHeight="1" x14ac:dyDescent="0.25"/>
    <row r="237" ht="11.85" customHeight="1" x14ac:dyDescent="0.25"/>
    <row r="238" ht="11.85" customHeight="1" x14ac:dyDescent="0.25"/>
    <row r="239" ht="11.85" customHeight="1" x14ac:dyDescent="0.25"/>
    <row r="240" ht="11.85" customHeight="1" x14ac:dyDescent="0.25"/>
    <row r="241" ht="11.85" customHeight="1" x14ac:dyDescent="0.25"/>
    <row r="242" ht="11.85" customHeight="1" x14ac:dyDescent="0.25"/>
    <row r="243" ht="11.85" customHeight="1" x14ac:dyDescent="0.25"/>
    <row r="244" ht="11.85" customHeight="1" x14ac:dyDescent="0.25"/>
    <row r="245" ht="11.85" customHeight="1" x14ac:dyDescent="0.25"/>
    <row r="246" ht="11.85" customHeight="1" x14ac:dyDescent="0.25"/>
    <row r="247" ht="11.85" customHeight="1" x14ac:dyDescent="0.25"/>
    <row r="248" ht="11.85" customHeight="1" x14ac:dyDescent="0.25"/>
    <row r="249" ht="11.85" customHeight="1" x14ac:dyDescent="0.25"/>
    <row r="250" ht="11.85" customHeight="1" x14ac:dyDescent="0.25"/>
    <row r="251" ht="11.85" customHeight="1" x14ac:dyDescent="0.25"/>
    <row r="252" ht="11.85" customHeight="1" x14ac:dyDescent="0.25"/>
    <row r="253" ht="11.85" customHeight="1" x14ac:dyDescent="0.25"/>
    <row r="254" ht="11.85" customHeight="1" x14ac:dyDescent="0.25"/>
    <row r="255" ht="11.85" customHeight="1" x14ac:dyDescent="0.25"/>
    <row r="256" ht="11.85" customHeight="1" x14ac:dyDescent="0.25"/>
    <row r="257" ht="11.85" customHeight="1" x14ac:dyDescent="0.25"/>
    <row r="258" ht="11.85" customHeight="1" x14ac:dyDescent="0.25"/>
    <row r="259" ht="11.85" customHeight="1" x14ac:dyDescent="0.25"/>
    <row r="260" ht="11.85" customHeight="1" x14ac:dyDescent="0.25"/>
    <row r="261" ht="11.85" customHeight="1" x14ac:dyDescent="0.25"/>
    <row r="262" ht="11.85" customHeight="1" x14ac:dyDescent="0.25"/>
  </sheetData>
  <mergeCells count="5">
    <mergeCell ref="D4:E4"/>
    <mergeCell ref="B211:G211"/>
    <mergeCell ref="B212:G212"/>
    <mergeCell ref="B213:G213"/>
    <mergeCell ref="B214:G214"/>
  </mergeCells>
  <pageMargins left="0.27559055118110237" right="0" top="0" bottom="0" header="0.19685039370078741" footer="0.27559055118110237"/>
  <pageSetup paperSize="9" scale="27" orientation="portrait" horizontalDpi="4294967292" verticalDpi="300" r:id="rId1"/>
  <headerFooter alignWithMargins="0"/>
  <rowBreaks count="1" manualBreakCount="1"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QEB Table 6.1</vt:lpstr>
      <vt:lpstr>'QEB Table 6.1'!Print_Area</vt:lpstr>
      <vt:lpstr>'QEB Table 6.1'!Print_Titles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2024-05-15T01:34:02Z</dcterms:modified>
</cp:coreProperties>
</file>