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328"/>
  </bookViews>
  <sheets>
    <sheet name="QEB Table 4.4" sheetId="2" r:id="rId1"/>
  </sheets>
  <externalReferences>
    <externalReference r:id="rId2"/>
    <externalReference r:id="rId3"/>
  </externalReferences>
  <definedNames>
    <definedName name="_xlnm.Print_Area" localSheetId="0">'QEB Table 4.4'!$A$1:$L$105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 l="1"/>
  <c r="K18" i="2"/>
  <c r="L18" i="2"/>
  <c r="J20" i="2"/>
  <c r="K20" i="2"/>
  <c r="L20" i="2"/>
  <c r="I18" i="2"/>
  <c r="I20" i="2"/>
  <c r="I84" i="2" l="1"/>
  <c r="H50" i="2"/>
  <c r="G50" i="2"/>
  <c r="F50" i="2"/>
  <c r="E50" i="2"/>
  <c r="D50" i="2"/>
  <c r="C50" i="2"/>
  <c r="B50" i="2"/>
  <c r="H49" i="2"/>
  <c r="G49" i="2"/>
  <c r="F49" i="2"/>
  <c r="E49" i="2"/>
  <c r="D49" i="2"/>
  <c r="C49" i="2"/>
  <c r="B49" i="2"/>
  <c r="H48" i="2"/>
  <c r="G48" i="2"/>
  <c r="F48" i="2"/>
  <c r="E48" i="2"/>
  <c r="D48" i="2"/>
  <c r="C48" i="2"/>
  <c r="B48" i="2"/>
  <c r="H47" i="2"/>
  <c r="G47" i="2"/>
  <c r="F47" i="2"/>
  <c r="E47" i="2"/>
  <c r="D47" i="2"/>
  <c r="C47" i="2"/>
  <c r="B47" i="2"/>
  <c r="H45" i="2"/>
  <c r="G45" i="2"/>
  <c r="F45" i="2"/>
  <c r="E45" i="2"/>
  <c r="D45" i="2"/>
  <c r="C45" i="2"/>
  <c r="B45" i="2"/>
  <c r="H44" i="2"/>
  <c r="G44" i="2"/>
  <c r="F44" i="2"/>
  <c r="E44" i="2"/>
  <c r="D44" i="2"/>
  <c r="C44" i="2"/>
  <c r="B44" i="2"/>
  <c r="H43" i="2"/>
  <c r="G43" i="2"/>
  <c r="F43" i="2"/>
  <c r="E43" i="2"/>
  <c r="D43" i="2"/>
  <c r="C43" i="2"/>
  <c r="B43" i="2"/>
  <c r="H42" i="2"/>
  <c r="G42" i="2"/>
  <c r="F42" i="2"/>
  <c r="E42" i="2"/>
  <c r="D42" i="2"/>
  <c r="C42" i="2"/>
  <c r="B42" i="2"/>
</calcChain>
</file>

<file path=xl/sharedStrings.xml><?xml version="1.0" encoding="utf-8"?>
<sst xmlns="http://schemas.openxmlformats.org/spreadsheetml/2006/main" count="103" uniqueCount="53">
  <si>
    <t xml:space="preserve">TABLE 4.4: SUPERANNUATION FUNDS - LIABILITIES </t>
  </si>
  <si>
    <t>(K'Million)</t>
  </si>
  <si>
    <t>End of Period (a)</t>
  </si>
  <si>
    <t>Deposits Excluded from Broad Money</t>
  </si>
  <si>
    <t>Central Gov't Liabs.</t>
  </si>
  <si>
    <t>Loans</t>
  </si>
  <si>
    <t>Sec. Excl from Broad Money</t>
  </si>
  <si>
    <t>Financial Derivatives</t>
  </si>
  <si>
    <t>TOTAL</t>
  </si>
  <si>
    <t>Transferable</t>
  </si>
  <si>
    <t xml:space="preserve">Other </t>
  </si>
  <si>
    <t>Jun</t>
  </si>
  <si>
    <t>Sep</t>
  </si>
  <si>
    <t>Dec</t>
  </si>
  <si>
    <t>Mar</t>
  </si>
  <si>
    <t>…</t>
  </si>
  <si>
    <t xml:space="preserve">Sep </t>
  </si>
  <si>
    <t xml:space="preserve"> Sep</t>
  </si>
  <si>
    <t xml:space="preserve">  Dec</t>
  </si>
  <si>
    <t xml:space="preserve">Mar </t>
  </si>
  <si>
    <t xml:space="preserve">Jun </t>
  </si>
  <si>
    <t xml:space="preserve"> </t>
  </si>
  <si>
    <t xml:space="preserve">   Jun</t>
  </si>
  <si>
    <t>(a)</t>
  </si>
  <si>
    <t xml:space="preserve">Dec </t>
  </si>
  <si>
    <t>Reporting date is the last business day of the month.</t>
  </si>
  <si>
    <t xml:space="preserve">Reflects member contributions with the superannuation funds, which are considered assets of the household sector. </t>
  </si>
  <si>
    <t>(d)</t>
  </si>
  <si>
    <t>The increases in  September 2013, December 2014 and December 2015 reflect retained earnings.</t>
  </si>
  <si>
    <t>(p)</t>
  </si>
  <si>
    <t>Preliminary.</t>
  </si>
  <si>
    <t>(r )</t>
  </si>
  <si>
    <t>Revised</t>
  </si>
  <si>
    <t xml:space="preserve">  Sep</t>
  </si>
  <si>
    <t xml:space="preserve">   Dec</t>
  </si>
  <si>
    <t xml:space="preserve">  Mar</t>
  </si>
  <si>
    <t>Jun (r )</t>
  </si>
  <si>
    <t xml:space="preserve"> Sep (r )</t>
  </si>
  <si>
    <t>Dec (r )</t>
  </si>
  <si>
    <t xml:space="preserve">  Mar (r )</t>
  </si>
  <si>
    <t>(r)</t>
  </si>
  <si>
    <t>Revised data</t>
  </si>
  <si>
    <t>2023 (r)</t>
  </si>
  <si>
    <t>Foreign Liabs. (b)</t>
  </si>
  <si>
    <t>Insur. Tech. Reserves                 (c)</t>
  </si>
  <si>
    <t>Other Liabilities (d)</t>
  </si>
  <si>
    <t xml:space="preserve">Shares and Other Equity                (e)       </t>
  </si>
  <si>
    <t>(c)</t>
  </si>
  <si>
    <t>(e)</t>
  </si>
  <si>
    <t xml:space="preserve">Includes financial commitments or debts owed to non-resident </t>
  </si>
  <si>
    <t>Refers to ownership interest in the superannuation, such as member contributions, retained earnings.</t>
  </si>
  <si>
    <t>(b)</t>
  </si>
  <si>
    <t>Includes financial obligations that arise from operational activities, e.g.; accounts payable, accrued expenses,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</si>
</sst>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..."/>
    <numFmt numFmtId="166" formatCode="#,##0.0"/>
    <numFmt numFmtId="167" formatCode="\ \ 0.0"/>
    <numFmt numFmtId="168" formatCode="0.000"/>
  </numFmts>
  <fonts count="15" x14ac:knownFonts="1">
    <font>
      <sz val="11"/>
      <color theme="1"/>
      <name val="Calibri"/>
      <family val="2"/>
      <scheme val="minor"/>
    </font>
    <font>
      <sz val="9"/>
      <name val="Franklin Gothic Book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13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sz val="11"/>
      <name val="Arial"/>
      <family val="2"/>
    </font>
    <font>
      <sz val="11"/>
      <color theme="3" tint="0.39997558519241921"/>
      <name val="Arial"/>
      <family val="2"/>
    </font>
    <font>
      <sz val="9"/>
      <color theme="3" tint="0.3999755851924192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1" fillId="2" borderId="0" xfId="1" applyFont="1" applyFill="1" applyBorder="1" applyAlignment="1">
      <alignment horizontal="center" vertical="center" wrapText="1"/>
    </xf>
    <xf numFmtId="165" fontId="12" fillId="2" borderId="0" xfId="1" applyNumberFormat="1" applyFont="1" applyFill="1" applyBorder="1" applyAlignment="1">
      <alignment horizontal="center" vertical="center"/>
    </xf>
    <xf numFmtId="166" fontId="11" fillId="2" borderId="0" xfId="1" applyNumberFormat="1" applyFont="1" applyFill="1" applyBorder="1" applyAlignment="1">
      <alignment horizontal="center" vertical="top"/>
    </xf>
    <xf numFmtId="0" fontId="11" fillId="2" borderId="0" xfId="1" applyFont="1" applyFill="1" applyBorder="1" applyAlignment="1">
      <alignment vertical="top"/>
    </xf>
    <xf numFmtId="0" fontId="11" fillId="2" borderId="0" xfId="1" applyFont="1" applyFill="1" applyBorder="1" applyAlignment="1">
      <alignment vertical="center"/>
    </xf>
    <xf numFmtId="0" fontId="3" fillId="2" borderId="0" xfId="1" applyFont="1" applyFill="1" applyBorder="1" applyAlignment="1">
      <alignment horizontal="center" vertical="center" wrapText="1"/>
    </xf>
    <xf numFmtId="165" fontId="8" fillId="2" borderId="0" xfId="1" applyNumberFormat="1" applyFont="1" applyFill="1" applyBorder="1" applyAlignment="1">
      <alignment horizontal="center" vertical="center"/>
    </xf>
    <xf numFmtId="166" fontId="3" fillId="2" borderId="0" xfId="1" applyNumberFormat="1" applyFont="1" applyFill="1" applyBorder="1" applyAlignment="1">
      <alignment horizontal="center" vertical="top"/>
    </xf>
    <xf numFmtId="0" fontId="3" fillId="2" borderId="0" xfId="1" applyFont="1" applyFill="1" applyBorder="1" applyAlignment="1">
      <alignment vertical="top"/>
    </xf>
    <xf numFmtId="0" fontId="3" fillId="2" borderId="0" xfId="1" applyFont="1" applyFill="1" applyBorder="1" applyAlignment="1">
      <alignment vertical="center"/>
    </xf>
    <xf numFmtId="0" fontId="7" fillId="2" borderId="0" xfId="1" applyFont="1" applyFill="1" applyBorder="1" applyAlignment="1">
      <alignment horizontal="center"/>
    </xf>
    <xf numFmtId="0" fontId="11" fillId="2" borderId="8" xfId="1" applyFont="1" applyFill="1" applyBorder="1" applyAlignment="1">
      <alignment horizontal="center" vertical="center" wrapText="1"/>
    </xf>
    <xf numFmtId="165" fontId="12" fillId="2" borderId="8" xfId="1" applyNumberFormat="1" applyFont="1" applyFill="1" applyBorder="1" applyAlignment="1">
      <alignment horizontal="center" vertical="center"/>
    </xf>
    <xf numFmtId="166" fontId="3" fillId="2" borderId="8" xfId="1" applyNumberFormat="1" applyFont="1" applyFill="1" applyBorder="1" applyAlignment="1">
      <alignment horizontal="center" vertical="top"/>
    </xf>
    <xf numFmtId="0" fontId="2" fillId="2" borderId="0" xfId="1" applyFont="1" applyFill="1" applyAlignment="1">
      <alignment vertical="center"/>
    </xf>
    <xf numFmtId="164" fontId="2" fillId="2" borderId="0" xfId="1" applyNumberFormat="1" applyFont="1" applyFill="1" applyAlignment="1">
      <alignment vertical="center"/>
    </xf>
    <xf numFmtId="164" fontId="3" fillId="2" borderId="0" xfId="1" applyNumberFormat="1" applyFont="1" applyFill="1" applyAlignment="1">
      <alignment vertical="center"/>
    </xf>
    <xf numFmtId="164" fontId="4" fillId="2" borderId="0" xfId="1" applyNumberFormat="1" applyFont="1" applyFill="1"/>
    <xf numFmtId="0" fontId="3" fillId="2" borderId="0" xfId="1" applyFont="1" applyFill="1"/>
    <xf numFmtId="0" fontId="5" fillId="2" borderId="0" xfId="1" applyFont="1" applyFill="1" applyAlignment="1">
      <alignment horizontal="center" vertical="center" wrapText="1"/>
    </xf>
    <xf numFmtId="164" fontId="2" fillId="2" borderId="0" xfId="1" applyNumberFormat="1" applyFont="1" applyFill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164" fontId="2" fillId="2" borderId="7" xfId="1" applyNumberFormat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165" fontId="2" fillId="2" borderId="0" xfId="1" applyNumberFormat="1" applyFont="1" applyFill="1" applyBorder="1" applyAlignment="1">
      <alignment horizontal="center" vertical="center"/>
    </xf>
    <xf numFmtId="166" fontId="2" fillId="2" borderId="0" xfId="1" applyNumberFormat="1" applyFont="1" applyFill="1" applyBorder="1" applyAlignment="1">
      <alignment horizontal="center" vertical="center" wrapText="1"/>
    </xf>
    <xf numFmtId="164" fontId="3" fillId="2" borderId="0" xfId="1" applyNumberFormat="1" applyFont="1" applyFill="1"/>
    <xf numFmtId="164" fontId="4" fillId="2" borderId="0" xfId="1" applyNumberFormat="1" applyFont="1" applyFill="1" applyBorder="1"/>
    <xf numFmtId="164" fontId="3" fillId="2" borderId="0" xfId="1" applyNumberFormat="1" applyFont="1" applyFill="1" applyBorder="1"/>
    <xf numFmtId="0" fontId="3" fillId="2" borderId="0" xfId="1" applyFont="1" applyFill="1" applyBorder="1"/>
    <xf numFmtId="1" fontId="6" fillId="2" borderId="0" xfId="1" applyNumberFormat="1" applyFont="1" applyFill="1" applyAlignment="1" applyProtection="1">
      <alignment horizontal="center" vertical="center"/>
      <protection locked="0"/>
    </xf>
    <xf numFmtId="165" fontId="2" fillId="2" borderId="0" xfId="1" applyNumberFormat="1" applyFont="1" applyFill="1" applyAlignment="1">
      <alignment horizontal="center" vertical="center"/>
    </xf>
    <xf numFmtId="167" fontId="2" fillId="2" borderId="0" xfId="1" applyNumberFormat="1" applyFont="1" applyFill="1" applyBorder="1" applyAlignment="1">
      <alignment horizontal="right" vertical="center" indent="1"/>
    </xf>
    <xf numFmtId="166" fontId="2" fillId="2" borderId="0" xfId="1" applyNumberFormat="1" applyFont="1" applyFill="1" applyAlignment="1">
      <alignment horizontal="center" vertical="center"/>
    </xf>
    <xf numFmtId="166" fontId="2" fillId="2" borderId="0" xfId="1" applyNumberFormat="1" applyFont="1" applyFill="1" applyBorder="1" applyAlignment="1">
      <alignment horizontal="center" vertical="center"/>
    </xf>
    <xf numFmtId="17" fontId="2" fillId="2" borderId="0" xfId="1" applyNumberFormat="1" applyFont="1" applyFill="1" applyAlignment="1" applyProtection="1">
      <alignment horizontal="center" vertical="center"/>
      <protection locked="0"/>
    </xf>
    <xf numFmtId="17" fontId="2" fillId="2" borderId="0" xfId="1" applyNumberFormat="1" applyFont="1" applyFill="1" applyBorder="1" applyAlignment="1" applyProtection="1">
      <alignment horizontal="center" vertical="center"/>
      <protection locked="0"/>
    </xf>
    <xf numFmtId="0" fontId="3" fillId="2" borderId="0" xfId="1" applyFont="1" applyFill="1" applyAlignment="1">
      <alignment horizontal="center"/>
    </xf>
    <xf numFmtId="167" fontId="2" fillId="2" borderId="0" xfId="1" applyNumberFormat="1" applyFont="1" applyFill="1" applyBorder="1" applyAlignment="1">
      <alignment horizontal="center" vertical="center"/>
    </xf>
    <xf numFmtId="1" fontId="7" fillId="2" borderId="0" xfId="1" applyNumberFormat="1" applyFont="1" applyFill="1" applyAlignment="1" applyProtection="1">
      <alignment horizontal="center" vertical="center"/>
      <protection locked="0"/>
    </xf>
    <xf numFmtId="165" fontId="3" fillId="2" borderId="0" xfId="1" applyNumberFormat="1" applyFont="1" applyFill="1" applyBorder="1" applyAlignment="1">
      <alignment horizontal="center" vertical="center"/>
    </xf>
    <xf numFmtId="167" fontId="3" fillId="2" borderId="0" xfId="1" applyNumberFormat="1" applyFont="1" applyFill="1" applyBorder="1" applyAlignment="1">
      <alignment horizontal="center" vertical="center"/>
    </xf>
    <xf numFmtId="166" fontId="3" fillId="2" borderId="0" xfId="1" applyNumberFormat="1" applyFont="1" applyFill="1" applyBorder="1" applyAlignment="1">
      <alignment horizontal="center" vertical="center"/>
    </xf>
    <xf numFmtId="166" fontId="3" fillId="2" borderId="0" xfId="1" applyNumberFormat="1" applyFont="1" applyFill="1" applyBorder="1" applyAlignment="1">
      <alignment horizontal="center"/>
    </xf>
    <xf numFmtId="168" fontId="4" fillId="2" borderId="0" xfId="1" applyNumberFormat="1" applyFont="1" applyFill="1" applyBorder="1"/>
    <xf numFmtId="0" fontId="3" fillId="2" borderId="0" xfId="1" applyFont="1" applyFill="1" applyBorder="1" applyAlignment="1">
      <alignment horizontal="center"/>
    </xf>
    <xf numFmtId="164" fontId="3" fillId="2" borderId="0" xfId="1" applyNumberFormat="1" applyFont="1" applyFill="1" applyBorder="1" applyAlignment="1">
      <alignment vertical="center" wrapText="1"/>
    </xf>
    <xf numFmtId="0" fontId="3" fillId="2" borderId="0" xfId="1" applyFont="1" applyFill="1" applyAlignment="1">
      <alignment vertical="center"/>
    </xf>
    <xf numFmtId="1" fontId="7" fillId="2" borderId="0" xfId="1" applyNumberFormat="1" applyFont="1" applyFill="1" applyBorder="1" applyAlignment="1" applyProtection="1">
      <alignment horizontal="center" vertical="center"/>
      <protection locked="0"/>
    </xf>
    <xf numFmtId="0" fontId="3" fillId="2" borderId="0" xfId="1" applyFont="1" applyFill="1" applyBorder="1" applyAlignment="1">
      <alignment horizontal="center" vertical="center"/>
    </xf>
    <xf numFmtId="165" fontId="9" fillId="2" borderId="0" xfId="1" applyNumberFormat="1" applyFont="1" applyFill="1" applyBorder="1" applyAlignment="1">
      <alignment horizontal="center" vertical="center"/>
    </xf>
    <xf numFmtId="166" fontId="10" fillId="2" borderId="0" xfId="1" applyNumberFormat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horizontal="left" vertical="top"/>
    </xf>
    <xf numFmtId="164" fontId="3" fillId="2" borderId="0" xfId="1" applyNumberFormat="1" applyFont="1" applyFill="1" applyBorder="1" applyAlignment="1">
      <alignment vertical="center"/>
    </xf>
    <xf numFmtId="0" fontId="13" fillId="2" borderId="0" xfId="1" applyFont="1" applyFill="1" applyBorder="1" applyAlignment="1">
      <alignment vertical="center"/>
    </xf>
    <xf numFmtId="164" fontId="13" fillId="2" borderId="0" xfId="1" applyNumberFormat="1" applyFont="1" applyFill="1" applyBorder="1" applyAlignment="1">
      <alignment vertical="center"/>
    </xf>
    <xf numFmtId="166" fontId="14" fillId="2" borderId="0" xfId="1" applyNumberFormat="1" applyFont="1" applyFill="1" applyAlignment="1">
      <alignment vertical="center"/>
    </xf>
    <xf numFmtId="164" fontId="14" fillId="2" borderId="0" xfId="1" applyNumberFormat="1" applyFont="1" applyFill="1"/>
    <xf numFmtId="166" fontId="3" fillId="2" borderId="0" xfId="1" applyNumberFormat="1" applyFont="1" applyFill="1" applyAlignment="1">
      <alignment vertical="center"/>
    </xf>
    <xf numFmtId="0" fontId="5" fillId="2" borderId="0" xfId="1" applyFont="1" applyFill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164" fontId="5" fillId="2" borderId="2" xfId="1" applyNumberFormat="1" applyFont="1" applyFill="1" applyBorder="1" applyAlignment="1">
      <alignment horizontal="center" vertical="center" wrapText="1"/>
    </xf>
    <xf numFmtId="164" fontId="5" fillId="2" borderId="6" xfId="1" applyNumberFormat="1" applyFont="1" applyFill="1" applyBorder="1" applyAlignment="1">
      <alignment horizontal="center" vertical="center" wrapText="1"/>
    </xf>
    <xf numFmtId="164" fontId="5" fillId="2" borderId="3" xfId="1" applyNumberFormat="1" applyFont="1" applyFill="1" applyBorder="1" applyAlignment="1">
      <alignment horizontal="center" vertical="center" wrapText="1"/>
    </xf>
    <xf numFmtId="164" fontId="5" fillId="2" borderId="4" xfId="1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64" fontId="5" fillId="2" borderId="5" xfId="1" applyNumberFormat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left" vertical="top"/>
    </xf>
  </cellXfs>
  <cellStyles count="2">
    <cellStyle name="Normal" xfId="0" builtinId="0"/>
    <cellStyle name="Normal 18" xfId="1"/>
  </cellStyles>
  <dxfs count="1">
    <dxf>
      <font>
        <condense val="0"/>
        <extend val="0"/>
        <color indexed="1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KANI\Research%20Dept%20Share\Documents%20and%20Settings\Ishmel%20Libitino\Desktop\Papua%20New%20Guinea%20Classification%20Scheme%20FC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Yana%20Kae\AppData\Local\Microsoft\Windows\INetCache\Content.Outlook\RH6X0F1N\Dec%20QEB%202021%20final%20Hardcopy%20for%20MEP%20QE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Banks"/>
      <sheetName val="DepositsCB"/>
      <sheetName val="IR-6SR"/>
      <sheetName val="BPNG Trial Bal. Sheet"/>
      <sheetName val="Fund Accounts"/>
      <sheetName val="CS-BPNG"/>
      <sheetName val="CB-1SR"/>
      <sheetName val="CRF-Com.Banks"/>
      <sheetName val="CRF-MB"/>
      <sheetName val="CRF-FC"/>
      <sheetName val="CRF-SLS"/>
      <sheetName val="CRF-MF"/>
      <sheetName val="CRF-ODC"/>
      <sheetName val="CS-ODC"/>
      <sheetName val="ODC-2SR"/>
      <sheetName val="CRF-SF"/>
      <sheetName val="CRF-LIC"/>
      <sheetName val="CRF-GIC"/>
      <sheetName val="CRF-IM"/>
      <sheetName val="CRF-NDB"/>
      <sheetName val="CRF-PML"/>
      <sheetName val="CRF-FA"/>
      <sheetName val="CRF-LIB"/>
      <sheetName val="CRF-OFC"/>
      <sheetName val="CRF-OTH"/>
      <sheetName val="CS-OFC"/>
      <sheetName val="OFC-4SR"/>
      <sheetName val="MA-5SR"/>
      <sheetName val="Interbank Discrepanc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784">
          <cell r="AW784">
            <v>0</v>
          </cell>
        </row>
        <row r="785">
          <cell r="AW785">
            <v>0</v>
          </cell>
        </row>
        <row r="786">
          <cell r="AW786">
            <v>0</v>
          </cell>
        </row>
        <row r="788">
          <cell r="AW788">
            <v>0</v>
          </cell>
        </row>
        <row r="789">
          <cell r="AW789">
            <v>0</v>
          </cell>
        </row>
        <row r="791">
          <cell r="AW791">
            <v>0</v>
          </cell>
        </row>
        <row r="792">
          <cell r="AW792">
            <v>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TOC"/>
      <sheetName val="S3"/>
      <sheetName val="S4"/>
      <sheetName val="S5"/>
      <sheetName val="S6"/>
      <sheetName val="S7"/>
      <sheetName val="S8"/>
      <sheetName val="S8a"/>
      <sheetName val="S9a"/>
      <sheetName val="S9"/>
      <sheetName val="S10"/>
      <sheetName val="S11"/>
      <sheetName val="S12"/>
      <sheetName val="S13"/>
      <sheetName val="S14"/>
      <sheetName val="S15"/>
      <sheetName val="S16"/>
      <sheetName val="S17"/>
      <sheetName val="S18"/>
      <sheetName val="S19"/>
      <sheetName val="S20"/>
      <sheetName val="S21"/>
      <sheetName val="S22"/>
      <sheetName val="S23"/>
      <sheetName val="S24"/>
      <sheetName val="S25"/>
      <sheetName val="S26"/>
      <sheetName val="S27"/>
      <sheetName val="S28"/>
      <sheetName val="S29"/>
      <sheetName val="S30"/>
      <sheetName val="S31"/>
      <sheetName val="S23b"/>
      <sheetName val="S24b"/>
      <sheetName val="S25b"/>
      <sheetName val="S26b"/>
      <sheetName val="S27b"/>
      <sheetName val="S32"/>
      <sheetName val="S33"/>
      <sheetName val="S34"/>
      <sheetName val="S35"/>
      <sheetName val="S36"/>
      <sheetName val="S37"/>
      <sheetName val="S38"/>
      <sheetName val="S39"/>
      <sheetName val="S40"/>
      <sheetName val="S28b"/>
      <sheetName val="S41"/>
      <sheetName val="S42"/>
      <sheetName val="S43"/>
      <sheetName val="S44"/>
      <sheetName val="S45"/>
      <sheetName val="S46 "/>
      <sheetName val="S47"/>
      <sheetName val="S48"/>
      <sheetName val="S5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58">
          <cell r="I58">
            <v>13714.690213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124"/>
  <sheetViews>
    <sheetView showGridLines="0" tabSelected="1" topLeftCell="A93" zoomScale="142" zoomScaleNormal="142" zoomScaleSheetLayoutView="75" workbookViewId="0">
      <selection activeCell="B103" sqref="A1:XFD1048576"/>
    </sheetView>
  </sheetViews>
  <sheetFormatPr defaultRowHeight="11.4" x14ac:dyDescent="0.2"/>
  <cols>
    <col min="1" max="1" width="10" style="48" customWidth="1"/>
    <col min="2" max="2" width="8.33203125" style="48" customWidth="1"/>
    <col min="3" max="3" width="12.33203125" style="17" customWidth="1"/>
    <col min="4" max="4" width="10.6640625" style="17" customWidth="1"/>
    <col min="5" max="5" width="14.44140625" style="17" customWidth="1"/>
    <col min="6" max="6" width="8.5546875" style="17" customWidth="1"/>
    <col min="7" max="7" width="13.33203125" style="17" customWidth="1"/>
    <col min="8" max="8" width="12.33203125" style="17" customWidth="1"/>
    <col min="9" max="9" width="13.6640625" style="17" customWidth="1"/>
    <col min="10" max="10" width="17.6640625" style="17" customWidth="1"/>
    <col min="11" max="11" width="15" style="17" customWidth="1"/>
    <col min="12" max="12" width="13.33203125" style="17" customWidth="1"/>
    <col min="13" max="13" width="11.6640625" style="18" customWidth="1"/>
    <col min="14" max="256" width="9.33203125" style="19"/>
    <col min="257" max="257" width="10" style="19" customWidth="1"/>
    <col min="258" max="258" width="8.33203125" style="19" customWidth="1"/>
    <col min="259" max="259" width="12.33203125" style="19" customWidth="1"/>
    <col min="260" max="260" width="10.6640625" style="19" customWidth="1"/>
    <col min="261" max="261" width="14.44140625" style="19" customWidth="1"/>
    <col min="262" max="262" width="8.5546875" style="19" customWidth="1"/>
    <col min="263" max="263" width="13.33203125" style="19" customWidth="1"/>
    <col min="264" max="264" width="12.33203125" style="19" customWidth="1"/>
    <col min="265" max="265" width="13.6640625" style="19" customWidth="1"/>
    <col min="266" max="266" width="17.6640625" style="19" customWidth="1"/>
    <col min="267" max="267" width="15" style="19" customWidth="1"/>
    <col min="268" max="268" width="13.33203125" style="19" customWidth="1"/>
    <col min="269" max="269" width="11.6640625" style="19" customWidth="1"/>
    <col min="270" max="512" width="9.33203125" style="19"/>
    <col min="513" max="513" width="10" style="19" customWidth="1"/>
    <col min="514" max="514" width="8.33203125" style="19" customWidth="1"/>
    <col min="515" max="515" width="12.33203125" style="19" customWidth="1"/>
    <col min="516" max="516" width="10.6640625" style="19" customWidth="1"/>
    <col min="517" max="517" width="14.44140625" style="19" customWidth="1"/>
    <col min="518" max="518" width="8.5546875" style="19" customWidth="1"/>
    <col min="519" max="519" width="13.33203125" style="19" customWidth="1"/>
    <col min="520" max="520" width="12.33203125" style="19" customWidth="1"/>
    <col min="521" max="521" width="13.6640625" style="19" customWidth="1"/>
    <col min="522" max="522" width="17.6640625" style="19" customWidth="1"/>
    <col min="523" max="523" width="15" style="19" customWidth="1"/>
    <col min="524" max="524" width="13.33203125" style="19" customWidth="1"/>
    <col min="525" max="525" width="11.6640625" style="19" customWidth="1"/>
    <col min="526" max="768" width="9.33203125" style="19"/>
    <col min="769" max="769" width="10" style="19" customWidth="1"/>
    <col min="770" max="770" width="8.33203125" style="19" customWidth="1"/>
    <col min="771" max="771" width="12.33203125" style="19" customWidth="1"/>
    <col min="772" max="772" width="10.6640625" style="19" customWidth="1"/>
    <col min="773" max="773" width="14.44140625" style="19" customWidth="1"/>
    <col min="774" max="774" width="8.5546875" style="19" customWidth="1"/>
    <col min="775" max="775" width="13.33203125" style="19" customWidth="1"/>
    <col min="776" max="776" width="12.33203125" style="19" customWidth="1"/>
    <col min="777" max="777" width="13.6640625" style="19" customWidth="1"/>
    <col min="778" max="778" width="17.6640625" style="19" customWidth="1"/>
    <col min="779" max="779" width="15" style="19" customWidth="1"/>
    <col min="780" max="780" width="13.33203125" style="19" customWidth="1"/>
    <col min="781" max="781" width="11.6640625" style="19" customWidth="1"/>
    <col min="782" max="1024" width="9.33203125" style="19"/>
    <col min="1025" max="1025" width="10" style="19" customWidth="1"/>
    <col min="1026" max="1026" width="8.33203125" style="19" customWidth="1"/>
    <col min="1027" max="1027" width="12.33203125" style="19" customWidth="1"/>
    <col min="1028" max="1028" width="10.6640625" style="19" customWidth="1"/>
    <col min="1029" max="1029" width="14.44140625" style="19" customWidth="1"/>
    <col min="1030" max="1030" width="8.5546875" style="19" customWidth="1"/>
    <col min="1031" max="1031" width="13.33203125" style="19" customWidth="1"/>
    <col min="1032" max="1032" width="12.33203125" style="19" customWidth="1"/>
    <col min="1033" max="1033" width="13.6640625" style="19" customWidth="1"/>
    <col min="1034" max="1034" width="17.6640625" style="19" customWidth="1"/>
    <col min="1035" max="1035" width="15" style="19" customWidth="1"/>
    <col min="1036" max="1036" width="13.33203125" style="19" customWidth="1"/>
    <col min="1037" max="1037" width="11.6640625" style="19" customWidth="1"/>
    <col min="1038" max="1280" width="9.33203125" style="19"/>
    <col min="1281" max="1281" width="10" style="19" customWidth="1"/>
    <col min="1282" max="1282" width="8.33203125" style="19" customWidth="1"/>
    <col min="1283" max="1283" width="12.33203125" style="19" customWidth="1"/>
    <col min="1284" max="1284" width="10.6640625" style="19" customWidth="1"/>
    <col min="1285" max="1285" width="14.44140625" style="19" customWidth="1"/>
    <col min="1286" max="1286" width="8.5546875" style="19" customWidth="1"/>
    <col min="1287" max="1287" width="13.33203125" style="19" customWidth="1"/>
    <col min="1288" max="1288" width="12.33203125" style="19" customWidth="1"/>
    <col min="1289" max="1289" width="13.6640625" style="19" customWidth="1"/>
    <col min="1290" max="1290" width="17.6640625" style="19" customWidth="1"/>
    <col min="1291" max="1291" width="15" style="19" customWidth="1"/>
    <col min="1292" max="1292" width="13.33203125" style="19" customWidth="1"/>
    <col min="1293" max="1293" width="11.6640625" style="19" customWidth="1"/>
    <col min="1294" max="1536" width="9.33203125" style="19"/>
    <col min="1537" max="1537" width="10" style="19" customWidth="1"/>
    <col min="1538" max="1538" width="8.33203125" style="19" customWidth="1"/>
    <col min="1539" max="1539" width="12.33203125" style="19" customWidth="1"/>
    <col min="1540" max="1540" width="10.6640625" style="19" customWidth="1"/>
    <col min="1541" max="1541" width="14.44140625" style="19" customWidth="1"/>
    <col min="1542" max="1542" width="8.5546875" style="19" customWidth="1"/>
    <col min="1543" max="1543" width="13.33203125" style="19" customWidth="1"/>
    <col min="1544" max="1544" width="12.33203125" style="19" customWidth="1"/>
    <col min="1545" max="1545" width="13.6640625" style="19" customWidth="1"/>
    <col min="1546" max="1546" width="17.6640625" style="19" customWidth="1"/>
    <col min="1547" max="1547" width="15" style="19" customWidth="1"/>
    <col min="1548" max="1548" width="13.33203125" style="19" customWidth="1"/>
    <col min="1549" max="1549" width="11.6640625" style="19" customWidth="1"/>
    <col min="1550" max="1792" width="9.33203125" style="19"/>
    <col min="1793" max="1793" width="10" style="19" customWidth="1"/>
    <col min="1794" max="1794" width="8.33203125" style="19" customWidth="1"/>
    <col min="1795" max="1795" width="12.33203125" style="19" customWidth="1"/>
    <col min="1796" max="1796" width="10.6640625" style="19" customWidth="1"/>
    <col min="1797" max="1797" width="14.44140625" style="19" customWidth="1"/>
    <col min="1798" max="1798" width="8.5546875" style="19" customWidth="1"/>
    <col min="1799" max="1799" width="13.33203125" style="19" customWidth="1"/>
    <col min="1800" max="1800" width="12.33203125" style="19" customWidth="1"/>
    <col min="1801" max="1801" width="13.6640625" style="19" customWidth="1"/>
    <col min="1802" max="1802" width="17.6640625" style="19" customWidth="1"/>
    <col min="1803" max="1803" width="15" style="19" customWidth="1"/>
    <col min="1804" max="1804" width="13.33203125" style="19" customWidth="1"/>
    <col min="1805" max="1805" width="11.6640625" style="19" customWidth="1"/>
    <col min="1806" max="2048" width="9.33203125" style="19"/>
    <col min="2049" max="2049" width="10" style="19" customWidth="1"/>
    <col min="2050" max="2050" width="8.33203125" style="19" customWidth="1"/>
    <col min="2051" max="2051" width="12.33203125" style="19" customWidth="1"/>
    <col min="2052" max="2052" width="10.6640625" style="19" customWidth="1"/>
    <col min="2053" max="2053" width="14.44140625" style="19" customWidth="1"/>
    <col min="2054" max="2054" width="8.5546875" style="19" customWidth="1"/>
    <col min="2055" max="2055" width="13.33203125" style="19" customWidth="1"/>
    <col min="2056" max="2056" width="12.33203125" style="19" customWidth="1"/>
    <col min="2057" max="2057" width="13.6640625" style="19" customWidth="1"/>
    <col min="2058" max="2058" width="17.6640625" style="19" customWidth="1"/>
    <col min="2059" max="2059" width="15" style="19" customWidth="1"/>
    <col min="2060" max="2060" width="13.33203125" style="19" customWidth="1"/>
    <col min="2061" max="2061" width="11.6640625" style="19" customWidth="1"/>
    <col min="2062" max="2304" width="9.33203125" style="19"/>
    <col min="2305" max="2305" width="10" style="19" customWidth="1"/>
    <col min="2306" max="2306" width="8.33203125" style="19" customWidth="1"/>
    <col min="2307" max="2307" width="12.33203125" style="19" customWidth="1"/>
    <col min="2308" max="2308" width="10.6640625" style="19" customWidth="1"/>
    <col min="2309" max="2309" width="14.44140625" style="19" customWidth="1"/>
    <col min="2310" max="2310" width="8.5546875" style="19" customWidth="1"/>
    <col min="2311" max="2311" width="13.33203125" style="19" customWidth="1"/>
    <col min="2312" max="2312" width="12.33203125" style="19" customWidth="1"/>
    <col min="2313" max="2313" width="13.6640625" style="19" customWidth="1"/>
    <col min="2314" max="2314" width="17.6640625" style="19" customWidth="1"/>
    <col min="2315" max="2315" width="15" style="19" customWidth="1"/>
    <col min="2316" max="2316" width="13.33203125" style="19" customWidth="1"/>
    <col min="2317" max="2317" width="11.6640625" style="19" customWidth="1"/>
    <col min="2318" max="2560" width="9.33203125" style="19"/>
    <col min="2561" max="2561" width="10" style="19" customWidth="1"/>
    <col min="2562" max="2562" width="8.33203125" style="19" customWidth="1"/>
    <col min="2563" max="2563" width="12.33203125" style="19" customWidth="1"/>
    <col min="2564" max="2564" width="10.6640625" style="19" customWidth="1"/>
    <col min="2565" max="2565" width="14.44140625" style="19" customWidth="1"/>
    <col min="2566" max="2566" width="8.5546875" style="19" customWidth="1"/>
    <col min="2567" max="2567" width="13.33203125" style="19" customWidth="1"/>
    <col min="2568" max="2568" width="12.33203125" style="19" customWidth="1"/>
    <col min="2569" max="2569" width="13.6640625" style="19" customWidth="1"/>
    <col min="2570" max="2570" width="17.6640625" style="19" customWidth="1"/>
    <col min="2571" max="2571" width="15" style="19" customWidth="1"/>
    <col min="2572" max="2572" width="13.33203125" style="19" customWidth="1"/>
    <col min="2573" max="2573" width="11.6640625" style="19" customWidth="1"/>
    <col min="2574" max="2816" width="9.33203125" style="19"/>
    <col min="2817" max="2817" width="10" style="19" customWidth="1"/>
    <col min="2818" max="2818" width="8.33203125" style="19" customWidth="1"/>
    <col min="2819" max="2819" width="12.33203125" style="19" customWidth="1"/>
    <col min="2820" max="2820" width="10.6640625" style="19" customWidth="1"/>
    <col min="2821" max="2821" width="14.44140625" style="19" customWidth="1"/>
    <col min="2822" max="2822" width="8.5546875" style="19" customWidth="1"/>
    <col min="2823" max="2823" width="13.33203125" style="19" customWidth="1"/>
    <col min="2824" max="2824" width="12.33203125" style="19" customWidth="1"/>
    <col min="2825" max="2825" width="13.6640625" style="19" customWidth="1"/>
    <col min="2826" max="2826" width="17.6640625" style="19" customWidth="1"/>
    <col min="2827" max="2827" width="15" style="19" customWidth="1"/>
    <col min="2828" max="2828" width="13.33203125" style="19" customWidth="1"/>
    <col min="2829" max="2829" width="11.6640625" style="19" customWidth="1"/>
    <col min="2830" max="3072" width="9.33203125" style="19"/>
    <col min="3073" max="3073" width="10" style="19" customWidth="1"/>
    <col min="3074" max="3074" width="8.33203125" style="19" customWidth="1"/>
    <col min="3075" max="3075" width="12.33203125" style="19" customWidth="1"/>
    <col min="3076" max="3076" width="10.6640625" style="19" customWidth="1"/>
    <col min="3077" max="3077" width="14.44140625" style="19" customWidth="1"/>
    <col min="3078" max="3078" width="8.5546875" style="19" customWidth="1"/>
    <col min="3079" max="3079" width="13.33203125" style="19" customWidth="1"/>
    <col min="3080" max="3080" width="12.33203125" style="19" customWidth="1"/>
    <col min="3081" max="3081" width="13.6640625" style="19" customWidth="1"/>
    <col min="3082" max="3082" width="17.6640625" style="19" customWidth="1"/>
    <col min="3083" max="3083" width="15" style="19" customWidth="1"/>
    <col min="3084" max="3084" width="13.33203125" style="19" customWidth="1"/>
    <col min="3085" max="3085" width="11.6640625" style="19" customWidth="1"/>
    <col min="3086" max="3328" width="9.33203125" style="19"/>
    <col min="3329" max="3329" width="10" style="19" customWidth="1"/>
    <col min="3330" max="3330" width="8.33203125" style="19" customWidth="1"/>
    <col min="3331" max="3331" width="12.33203125" style="19" customWidth="1"/>
    <col min="3332" max="3332" width="10.6640625" style="19" customWidth="1"/>
    <col min="3333" max="3333" width="14.44140625" style="19" customWidth="1"/>
    <col min="3334" max="3334" width="8.5546875" style="19" customWidth="1"/>
    <col min="3335" max="3335" width="13.33203125" style="19" customWidth="1"/>
    <col min="3336" max="3336" width="12.33203125" style="19" customWidth="1"/>
    <col min="3337" max="3337" width="13.6640625" style="19" customWidth="1"/>
    <col min="3338" max="3338" width="17.6640625" style="19" customWidth="1"/>
    <col min="3339" max="3339" width="15" style="19" customWidth="1"/>
    <col min="3340" max="3340" width="13.33203125" style="19" customWidth="1"/>
    <col min="3341" max="3341" width="11.6640625" style="19" customWidth="1"/>
    <col min="3342" max="3584" width="9.33203125" style="19"/>
    <col min="3585" max="3585" width="10" style="19" customWidth="1"/>
    <col min="3586" max="3586" width="8.33203125" style="19" customWidth="1"/>
    <col min="3587" max="3587" width="12.33203125" style="19" customWidth="1"/>
    <col min="3588" max="3588" width="10.6640625" style="19" customWidth="1"/>
    <col min="3589" max="3589" width="14.44140625" style="19" customWidth="1"/>
    <col min="3590" max="3590" width="8.5546875" style="19" customWidth="1"/>
    <col min="3591" max="3591" width="13.33203125" style="19" customWidth="1"/>
    <col min="3592" max="3592" width="12.33203125" style="19" customWidth="1"/>
    <col min="3593" max="3593" width="13.6640625" style="19" customWidth="1"/>
    <col min="3594" max="3594" width="17.6640625" style="19" customWidth="1"/>
    <col min="3595" max="3595" width="15" style="19" customWidth="1"/>
    <col min="3596" max="3596" width="13.33203125" style="19" customWidth="1"/>
    <col min="3597" max="3597" width="11.6640625" style="19" customWidth="1"/>
    <col min="3598" max="3840" width="9.33203125" style="19"/>
    <col min="3841" max="3841" width="10" style="19" customWidth="1"/>
    <col min="3842" max="3842" width="8.33203125" style="19" customWidth="1"/>
    <col min="3843" max="3843" width="12.33203125" style="19" customWidth="1"/>
    <col min="3844" max="3844" width="10.6640625" style="19" customWidth="1"/>
    <col min="3845" max="3845" width="14.44140625" style="19" customWidth="1"/>
    <col min="3846" max="3846" width="8.5546875" style="19" customWidth="1"/>
    <col min="3847" max="3847" width="13.33203125" style="19" customWidth="1"/>
    <col min="3848" max="3848" width="12.33203125" style="19" customWidth="1"/>
    <col min="3849" max="3849" width="13.6640625" style="19" customWidth="1"/>
    <col min="3850" max="3850" width="17.6640625" style="19" customWidth="1"/>
    <col min="3851" max="3851" width="15" style="19" customWidth="1"/>
    <col min="3852" max="3852" width="13.33203125" style="19" customWidth="1"/>
    <col min="3853" max="3853" width="11.6640625" style="19" customWidth="1"/>
    <col min="3854" max="4096" width="9.33203125" style="19"/>
    <col min="4097" max="4097" width="10" style="19" customWidth="1"/>
    <col min="4098" max="4098" width="8.33203125" style="19" customWidth="1"/>
    <col min="4099" max="4099" width="12.33203125" style="19" customWidth="1"/>
    <col min="4100" max="4100" width="10.6640625" style="19" customWidth="1"/>
    <col min="4101" max="4101" width="14.44140625" style="19" customWidth="1"/>
    <col min="4102" max="4102" width="8.5546875" style="19" customWidth="1"/>
    <col min="4103" max="4103" width="13.33203125" style="19" customWidth="1"/>
    <col min="4104" max="4104" width="12.33203125" style="19" customWidth="1"/>
    <col min="4105" max="4105" width="13.6640625" style="19" customWidth="1"/>
    <col min="4106" max="4106" width="17.6640625" style="19" customWidth="1"/>
    <col min="4107" max="4107" width="15" style="19" customWidth="1"/>
    <col min="4108" max="4108" width="13.33203125" style="19" customWidth="1"/>
    <col min="4109" max="4109" width="11.6640625" style="19" customWidth="1"/>
    <col min="4110" max="4352" width="9.33203125" style="19"/>
    <col min="4353" max="4353" width="10" style="19" customWidth="1"/>
    <col min="4354" max="4354" width="8.33203125" style="19" customWidth="1"/>
    <col min="4355" max="4355" width="12.33203125" style="19" customWidth="1"/>
    <col min="4356" max="4356" width="10.6640625" style="19" customWidth="1"/>
    <col min="4357" max="4357" width="14.44140625" style="19" customWidth="1"/>
    <col min="4358" max="4358" width="8.5546875" style="19" customWidth="1"/>
    <col min="4359" max="4359" width="13.33203125" style="19" customWidth="1"/>
    <col min="4360" max="4360" width="12.33203125" style="19" customWidth="1"/>
    <col min="4361" max="4361" width="13.6640625" style="19" customWidth="1"/>
    <col min="4362" max="4362" width="17.6640625" style="19" customWidth="1"/>
    <col min="4363" max="4363" width="15" style="19" customWidth="1"/>
    <col min="4364" max="4364" width="13.33203125" style="19" customWidth="1"/>
    <col min="4365" max="4365" width="11.6640625" style="19" customWidth="1"/>
    <col min="4366" max="4608" width="9.33203125" style="19"/>
    <col min="4609" max="4609" width="10" style="19" customWidth="1"/>
    <col min="4610" max="4610" width="8.33203125" style="19" customWidth="1"/>
    <col min="4611" max="4611" width="12.33203125" style="19" customWidth="1"/>
    <col min="4612" max="4612" width="10.6640625" style="19" customWidth="1"/>
    <col min="4613" max="4613" width="14.44140625" style="19" customWidth="1"/>
    <col min="4614" max="4614" width="8.5546875" style="19" customWidth="1"/>
    <col min="4615" max="4615" width="13.33203125" style="19" customWidth="1"/>
    <col min="4616" max="4616" width="12.33203125" style="19" customWidth="1"/>
    <col min="4617" max="4617" width="13.6640625" style="19" customWidth="1"/>
    <col min="4618" max="4618" width="17.6640625" style="19" customWidth="1"/>
    <col min="4619" max="4619" width="15" style="19" customWidth="1"/>
    <col min="4620" max="4620" width="13.33203125" style="19" customWidth="1"/>
    <col min="4621" max="4621" width="11.6640625" style="19" customWidth="1"/>
    <col min="4622" max="4864" width="9.33203125" style="19"/>
    <col min="4865" max="4865" width="10" style="19" customWidth="1"/>
    <col min="4866" max="4866" width="8.33203125" style="19" customWidth="1"/>
    <col min="4867" max="4867" width="12.33203125" style="19" customWidth="1"/>
    <col min="4868" max="4868" width="10.6640625" style="19" customWidth="1"/>
    <col min="4869" max="4869" width="14.44140625" style="19" customWidth="1"/>
    <col min="4870" max="4870" width="8.5546875" style="19" customWidth="1"/>
    <col min="4871" max="4871" width="13.33203125" style="19" customWidth="1"/>
    <col min="4872" max="4872" width="12.33203125" style="19" customWidth="1"/>
    <col min="4873" max="4873" width="13.6640625" style="19" customWidth="1"/>
    <col min="4874" max="4874" width="17.6640625" style="19" customWidth="1"/>
    <col min="4875" max="4875" width="15" style="19" customWidth="1"/>
    <col min="4876" max="4876" width="13.33203125" style="19" customWidth="1"/>
    <col min="4877" max="4877" width="11.6640625" style="19" customWidth="1"/>
    <col min="4878" max="5120" width="9.33203125" style="19"/>
    <col min="5121" max="5121" width="10" style="19" customWidth="1"/>
    <col min="5122" max="5122" width="8.33203125" style="19" customWidth="1"/>
    <col min="5123" max="5123" width="12.33203125" style="19" customWidth="1"/>
    <col min="5124" max="5124" width="10.6640625" style="19" customWidth="1"/>
    <col min="5125" max="5125" width="14.44140625" style="19" customWidth="1"/>
    <col min="5126" max="5126" width="8.5546875" style="19" customWidth="1"/>
    <col min="5127" max="5127" width="13.33203125" style="19" customWidth="1"/>
    <col min="5128" max="5128" width="12.33203125" style="19" customWidth="1"/>
    <col min="5129" max="5129" width="13.6640625" style="19" customWidth="1"/>
    <col min="5130" max="5130" width="17.6640625" style="19" customWidth="1"/>
    <col min="5131" max="5131" width="15" style="19" customWidth="1"/>
    <col min="5132" max="5132" width="13.33203125" style="19" customWidth="1"/>
    <col min="5133" max="5133" width="11.6640625" style="19" customWidth="1"/>
    <col min="5134" max="5376" width="9.33203125" style="19"/>
    <col min="5377" max="5377" width="10" style="19" customWidth="1"/>
    <col min="5378" max="5378" width="8.33203125" style="19" customWidth="1"/>
    <col min="5379" max="5379" width="12.33203125" style="19" customWidth="1"/>
    <col min="5380" max="5380" width="10.6640625" style="19" customWidth="1"/>
    <col min="5381" max="5381" width="14.44140625" style="19" customWidth="1"/>
    <col min="5382" max="5382" width="8.5546875" style="19" customWidth="1"/>
    <col min="5383" max="5383" width="13.33203125" style="19" customWidth="1"/>
    <col min="5384" max="5384" width="12.33203125" style="19" customWidth="1"/>
    <col min="5385" max="5385" width="13.6640625" style="19" customWidth="1"/>
    <col min="5386" max="5386" width="17.6640625" style="19" customWidth="1"/>
    <col min="5387" max="5387" width="15" style="19" customWidth="1"/>
    <col min="5388" max="5388" width="13.33203125" style="19" customWidth="1"/>
    <col min="5389" max="5389" width="11.6640625" style="19" customWidth="1"/>
    <col min="5390" max="5632" width="9.33203125" style="19"/>
    <col min="5633" max="5633" width="10" style="19" customWidth="1"/>
    <col min="5634" max="5634" width="8.33203125" style="19" customWidth="1"/>
    <col min="5635" max="5635" width="12.33203125" style="19" customWidth="1"/>
    <col min="5636" max="5636" width="10.6640625" style="19" customWidth="1"/>
    <col min="5637" max="5637" width="14.44140625" style="19" customWidth="1"/>
    <col min="5638" max="5638" width="8.5546875" style="19" customWidth="1"/>
    <col min="5639" max="5639" width="13.33203125" style="19" customWidth="1"/>
    <col min="5640" max="5640" width="12.33203125" style="19" customWidth="1"/>
    <col min="5641" max="5641" width="13.6640625" style="19" customWidth="1"/>
    <col min="5642" max="5642" width="17.6640625" style="19" customWidth="1"/>
    <col min="5643" max="5643" width="15" style="19" customWidth="1"/>
    <col min="5644" max="5644" width="13.33203125" style="19" customWidth="1"/>
    <col min="5645" max="5645" width="11.6640625" style="19" customWidth="1"/>
    <col min="5646" max="5888" width="9.33203125" style="19"/>
    <col min="5889" max="5889" width="10" style="19" customWidth="1"/>
    <col min="5890" max="5890" width="8.33203125" style="19" customWidth="1"/>
    <col min="5891" max="5891" width="12.33203125" style="19" customWidth="1"/>
    <col min="5892" max="5892" width="10.6640625" style="19" customWidth="1"/>
    <col min="5893" max="5893" width="14.44140625" style="19" customWidth="1"/>
    <col min="5894" max="5894" width="8.5546875" style="19" customWidth="1"/>
    <col min="5895" max="5895" width="13.33203125" style="19" customWidth="1"/>
    <col min="5896" max="5896" width="12.33203125" style="19" customWidth="1"/>
    <col min="5897" max="5897" width="13.6640625" style="19" customWidth="1"/>
    <col min="5898" max="5898" width="17.6640625" style="19" customWidth="1"/>
    <col min="5899" max="5899" width="15" style="19" customWidth="1"/>
    <col min="5900" max="5900" width="13.33203125" style="19" customWidth="1"/>
    <col min="5901" max="5901" width="11.6640625" style="19" customWidth="1"/>
    <col min="5902" max="6144" width="9.33203125" style="19"/>
    <col min="6145" max="6145" width="10" style="19" customWidth="1"/>
    <col min="6146" max="6146" width="8.33203125" style="19" customWidth="1"/>
    <col min="6147" max="6147" width="12.33203125" style="19" customWidth="1"/>
    <col min="6148" max="6148" width="10.6640625" style="19" customWidth="1"/>
    <col min="6149" max="6149" width="14.44140625" style="19" customWidth="1"/>
    <col min="6150" max="6150" width="8.5546875" style="19" customWidth="1"/>
    <col min="6151" max="6151" width="13.33203125" style="19" customWidth="1"/>
    <col min="6152" max="6152" width="12.33203125" style="19" customWidth="1"/>
    <col min="6153" max="6153" width="13.6640625" style="19" customWidth="1"/>
    <col min="6154" max="6154" width="17.6640625" style="19" customWidth="1"/>
    <col min="6155" max="6155" width="15" style="19" customWidth="1"/>
    <col min="6156" max="6156" width="13.33203125" style="19" customWidth="1"/>
    <col min="6157" max="6157" width="11.6640625" style="19" customWidth="1"/>
    <col min="6158" max="6400" width="9.33203125" style="19"/>
    <col min="6401" max="6401" width="10" style="19" customWidth="1"/>
    <col min="6402" max="6402" width="8.33203125" style="19" customWidth="1"/>
    <col min="6403" max="6403" width="12.33203125" style="19" customWidth="1"/>
    <col min="6404" max="6404" width="10.6640625" style="19" customWidth="1"/>
    <col min="6405" max="6405" width="14.44140625" style="19" customWidth="1"/>
    <col min="6406" max="6406" width="8.5546875" style="19" customWidth="1"/>
    <col min="6407" max="6407" width="13.33203125" style="19" customWidth="1"/>
    <col min="6408" max="6408" width="12.33203125" style="19" customWidth="1"/>
    <col min="6409" max="6409" width="13.6640625" style="19" customWidth="1"/>
    <col min="6410" max="6410" width="17.6640625" style="19" customWidth="1"/>
    <col min="6411" max="6411" width="15" style="19" customWidth="1"/>
    <col min="6412" max="6412" width="13.33203125" style="19" customWidth="1"/>
    <col min="6413" max="6413" width="11.6640625" style="19" customWidth="1"/>
    <col min="6414" max="6656" width="9.33203125" style="19"/>
    <col min="6657" max="6657" width="10" style="19" customWidth="1"/>
    <col min="6658" max="6658" width="8.33203125" style="19" customWidth="1"/>
    <col min="6659" max="6659" width="12.33203125" style="19" customWidth="1"/>
    <col min="6660" max="6660" width="10.6640625" style="19" customWidth="1"/>
    <col min="6661" max="6661" width="14.44140625" style="19" customWidth="1"/>
    <col min="6662" max="6662" width="8.5546875" style="19" customWidth="1"/>
    <col min="6663" max="6663" width="13.33203125" style="19" customWidth="1"/>
    <col min="6664" max="6664" width="12.33203125" style="19" customWidth="1"/>
    <col min="6665" max="6665" width="13.6640625" style="19" customWidth="1"/>
    <col min="6666" max="6666" width="17.6640625" style="19" customWidth="1"/>
    <col min="6667" max="6667" width="15" style="19" customWidth="1"/>
    <col min="6668" max="6668" width="13.33203125" style="19" customWidth="1"/>
    <col min="6669" max="6669" width="11.6640625" style="19" customWidth="1"/>
    <col min="6670" max="6912" width="9.33203125" style="19"/>
    <col min="6913" max="6913" width="10" style="19" customWidth="1"/>
    <col min="6914" max="6914" width="8.33203125" style="19" customWidth="1"/>
    <col min="6915" max="6915" width="12.33203125" style="19" customWidth="1"/>
    <col min="6916" max="6916" width="10.6640625" style="19" customWidth="1"/>
    <col min="6917" max="6917" width="14.44140625" style="19" customWidth="1"/>
    <col min="6918" max="6918" width="8.5546875" style="19" customWidth="1"/>
    <col min="6919" max="6919" width="13.33203125" style="19" customWidth="1"/>
    <col min="6920" max="6920" width="12.33203125" style="19" customWidth="1"/>
    <col min="6921" max="6921" width="13.6640625" style="19" customWidth="1"/>
    <col min="6922" max="6922" width="17.6640625" style="19" customWidth="1"/>
    <col min="6923" max="6923" width="15" style="19" customWidth="1"/>
    <col min="6924" max="6924" width="13.33203125" style="19" customWidth="1"/>
    <col min="6925" max="6925" width="11.6640625" style="19" customWidth="1"/>
    <col min="6926" max="7168" width="9.33203125" style="19"/>
    <col min="7169" max="7169" width="10" style="19" customWidth="1"/>
    <col min="7170" max="7170" width="8.33203125" style="19" customWidth="1"/>
    <col min="7171" max="7171" width="12.33203125" style="19" customWidth="1"/>
    <col min="7172" max="7172" width="10.6640625" style="19" customWidth="1"/>
    <col min="7173" max="7173" width="14.44140625" style="19" customWidth="1"/>
    <col min="7174" max="7174" width="8.5546875" style="19" customWidth="1"/>
    <col min="7175" max="7175" width="13.33203125" style="19" customWidth="1"/>
    <col min="7176" max="7176" width="12.33203125" style="19" customWidth="1"/>
    <col min="7177" max="7177" width="13.6640625" style="19" customWidth="1"/>
    <col min="7178" max="7178" width="17.6640625" style="19" customWidth="1"/>
    <col min="7179" max="7179" width="15" style="19" customWidth="1"/>
    <col min="7180" max="7180" width="13.33203125" style="19" customWidth="1"/>
    <col min="7181" max="7181" width="11.6640625" style="19" customWidth="1"/>
    <col min="7182" max="7424" width="9.33203125" style="19"/>
    <col min="7425" max="7425" width="10" style="19" customWidth="1"/>
    <col min="7426" max="7426" width="8.33203125" style="19" customWidth="1"/>
    <col min="7427" max="7427" width="12.33203125" style="19" customWidth="1"/>
    <col min="7428" max="7428" width="10.6640625" style="19" customWidth="1"/>
    <col min="7429" max="7429" width="14.44140625" style="19" customWidth="1"/>
    <col min="7430" max="7430" width="8.5546875" style="19" customWidth="1"/>
    <col min="7431" max="7431" width="13.33203125" style="19" customWidth="1"/>
    <col min="7432" max="7432" width="12.33203125" style="19" customWidth="1"/>
    <col min="7433" max="7433" width="13.6640625" style="19" customWidth="1"/>
    <col min="7434" max="7434" width="17.6640625" style="19" customWidth="1"/>
    <col min="7435" max="7435" width="15" style="19" customWidth="1"/>
    <col min="7436" max="7436" width="13.33203125" style="19" customWidth="1"/>
    <col min="7437" max="7437" width="11.6640625" style="19" customWidth="1"/>
    <col min="7438" max="7680" width="9.33203125" style="19"/>
    <col min="7681" max="7681" width="10" style="19" customWidth="1"/>
    <col min="7682" max="7682" width="8.33203125" style="19" customWidth="1"/>
    <col min="7683" max="7683" width="12.33203125" style="19" customWidth="1"/>
    <col min="7684" max="7684" width="10.6640625" style="19" customWidth="1"/>
    <col min="7685" max="7685" width="14.44140625" style="19" customWidth="1"/>
    <col min="7686" max="7686" width="8.5546875" style="19" customWidth="1"/>
    <col min="7687" max="7687" width="13.33203125" style="19" customWidth="1"/>
    <col min="7688" max="7688" width="12.33203125" style="19" customWidth="1"/>
    <col min="7689" max="7689" width="13.6640625" style="19" customWidth="1"/>
    <col min="7690" max="7690" width="17.6640625" style="19" customWidth="1"/>
    <col min="7691" max="7691" width="15" style="19" customWidth="1"/>
    <col min="7692" max="7692" width="13.33203125" style="19" customWidth="1"/>
    <col min="7693" max="7693" width="11.6640625" style="19" customWidth="1"/>
    <col min="7694" max="7936" width="9.33203125" style="19"/>
    <col min="7937" max="7937" width="10" style="19" customWidth="1"/>
    <col min="7938" max="7938" width="8.33203125" style="19" customWidth="1"/>
    <col min="7939" max="7939" width="12.33203125" style="19" customWidth="1"/>
    <col min="7940" max="7940" width="10.6640625" style="19" customWidth="1"/>
    <col min="7941" max="7941" width="14.44140625" style="19" customWidth="1"/>
    <col min="7942" max="7942" width="8.5546875" style="19" customWidth="1"/>
    <col min="7943" max="7943" width="13.33203125" style="19" customWidth="1"/>
    <col min="7944" max="7944" width="12.33203125" style="19" customWidth="1"/>
    <col min="7945" max="7945" width="13.6640625" style="19" customWidth="1"/>
    <col min="7946" max="7946" width="17.6640625" style="19" customWidth="1"/>
    <col min="7947" max="7947" width="15" style="19" customWidth="1"/>
    <col min="7948" max="7948" width="13.33203125" style="19" customWidth="1"/>
    <col min="7949" max="7949" width="11.6640625" style="19" customWidth="1"/>
    <col min="7950" max="8192" width="9.33203125" style="19"/>
    <col min="8193" max="8193" width="10" style="19" customWidth="1"/>
    <col min="8194" max="8194" width="8.33203125" style="19" customWidth="1"/>
    <col min="8195" max="8195" width="12.33203125" style="19" customWidth="1"/>
    <col min="8196" max="8196" width="10.6640625" style="19" customWidth="1"/>
    <col min="8197" max="8197" width="14.44140625" style="19" customWidth="1"/>
    <col min="8198" max="8198" width="8.5546875" style="19" customWidth="1"/>
    <col min="8199" max="8199" width="13.33203125" style="19" customWidth="1"/>
    <col min="8200" max="8200" width="12.33203125" style="19" customWidth="1"/>
    <col min="8201" max="8201" width="13.6640625" style="19" customWidth="1"/>
    <col min="8202" max="8202" width="17.6640625" style="19" customWidth="1"/>
    <col min="8203" max="8203" width="15" style="19" customWidth="1"/>
    <col min="8204" max="8204" width="13.33203125" style="19" customWidth="1"/>
    <col min="8205" max="8205" width="11.6640625" style="19" customWidth="1"/>
    <col min="8206" max="8448" width="9.33203125" style="19"/>
    <col min="8449" max="8449" width="10" style="19" customWidth="1"/>
    <col min="8450" max="8450" width="8.33203125" style="19" customWidth="1"/>
    <col min="8451" max="8451" width="12.33203125" style="19" customWidth="1"/>
    <col min="8452" max="8452" width="10.6640625" style="19" customWidth="1"/>
    <col min="8453" max="8453" width="14.44140625" style="19" customWidth="1"/>
    <col min="8454" max="8454" width="8.5546875" style="19" customWidth="1"/>
    <col min="8455" max="8455" width="13.33203125" style="19" customWidth="1"/>
    <col min="8456" max="8456" width="12.33203125" style="19" customWidth="1"/>
    <col min="8457" max="8457" width="13.6640625" style="19" customWidth="1"/>
    <col min="8458" max="8458" width="17.6640625" style="19" customWidth="1"/>
    <col min="8459" max="8459" width="15" style="19" customWidth="1"/>
    <col min="8460" max="8460" width="13.33203125" style="19" customWidth="1"/>
    <col min="8461" max="8461" width="11.6640625" style="19" customWidth="1"/>
    <col min="8462" max="8704" width="9.33203125" style="19"/>
    <col min="8705" max="8705" width="10" style="19" customWidth="1"/>
    <col min="8706" max="8706" width="8.33203125" style="19" customWidth="1"/>
    <col min="8707" max="8707" width="12.33203125" style="19" customWidth="1"/>
    <col min="8708" max="8708" width="10.6640625" style="19" customWidth="1"/>
    <col min="8709" max="8709" width="14.44140625" style="19" customWidth="1"/>
    <col min="8710" max="8710" width="8.5546875" style="19" customWidth="1"/>
    <col min="8711" max="8711" width="13.33203125" style="19" customWidth="1"/>
    <col min="8712" max="8712" width="12.33203125" style="19" customWidth="1"/>
    <col min="8713" max="8713" width="13.6640625" style="19" customWidth="1"/>
    <col min="8714" max="8714" width="17.6640625" style="19" customWidth="1"/>
    <col min="8715" max="8715" width="15" style="19" customWidth="1"/>
    <col min="8716" max="8716" width="13.33203125" style="19" customWidth="1"/>
    <col min="8717" max="8717" width="11.6640625" style="19" customWidth="1"/>
    <col min="8718" max="8960" width="9.33203125" style="19"/>
    <col min="8961" max="8961" width="10" style="19" customWidth="1"/>
    <col min="8962" max="8962" width="8.33203125" style="19" customWidth="1"/>
    <col min="8963" max="8963" width="12.33203125" style="19" customWidth="1"/>
    <col min="8964" max="8964" width="10.6640625" style="19" customWidth="1"/>
    <col min="8965" max="8965" width="14.44140625" style="19" customWidth="1"/>
    <col min="8966" max="8966" width="8.5546875" style="19" customWidth="1"/>
    <col min="8967" max="8967" width="13.33203125" style="19" customWidth="1"/>
    <col min="8968" max="8968" width="12.33203125" style="19" customWidth="1"/>
    <col min="8969" max="8969" width="13.6640625" style="19" customWidth="1"/>
    <col min="8970" max="8970" width="17.6640625" style="19" customWidth="1"/>
    <col min="8971" max="8971" width="15" style="19" customWidth="1"/>
    <col min="8972" max="8972" width="13.33203125" style="19" customWidth="1"/>
    <col min="8973" max="8973" width="11.6640625" style="19" customWidth="1"/>
    <col min="8974" max="9216" width="9.33203125" style="19"/>
    <col min="9217" max="9217" width="10" style="19" customWidth="1"/>
    <col min="9218" max="9218" width="8.33203125" style="19" customWidth="1"/>
    <col min="9219" max="9219" width="12.33203125" style="19" customWidth="1"/>
    <col min="9220" max="9220" width="10.6640625" style="19" customWidth="1"/>
    <col min="9221" max="9221" width="14.44140625" style="19" customWidth="1"/>
    <col min="9222" max="9222" width="8.5546875" style="19" customWidth="1"/>
    <col min="9223" max="9223" width="13.33203125" style="19" customWidth="1"/>
    <col min="9224" max="9224" width="12.33203125" style="19" customWidth="1"/>
    <col min="9225" max="9225" width="13.6640625" style="19" customWidth="1"/>
    <col min="9226" max="9226" width="17.6640625" style="19" customWidth="1"/>
    <col min="9227" max="9227" width="15" style="19" customWidth="1"/>
    <col min="9228" max="9228" width="13.33203125" style="19" customWidth="1"/>
    <col min="9229" max="9229" width="11.6640625" style="19" customWidth="1"/>
    <col min="9230" max="9472" width="9.33203125" style="19"/>
    <col min="9473" max="9473" width="10" style="19" customWidth="1"/>
    <col min="9474" max="9474" width="8.33203125" style="19" customWidth="1"/>
    <col min="9475" max="9475" width="12.33203125" style="19" customWidth="1"/>
    <col min="9476" max="9476" width="10.6640625" style="19" customWidth="1"/>
    <col min="9477" max="9477" width="14.44140625" style="19" customWidth="1"/>
    <col min="9478" max="9478" width="8.5546875" style="19" customWidth="1"/>
    <col min="9479" max="9479" width="13.33203125" style="19" customWidth="1"/>
    <col min="9480" max="9480" width="12.33203125" style="19" customWidth="1"/>
    <col min="9481" max="9481" width="13.6640625" style="19" customWidth="1"/>
    <col min="9482" max="9482" width="17.6640625" style="19" customWidth="1"/>
    <col min="9483" max="9483" width="15" style="19" customWidth="1"/>
    <col min="9484" max="9484" width="13.33203125" style="19" customWidth="1"/>
    <col min="9485" max="9485" width="11.6640625" style="19" customWidth="1"/>
    <col min="9486" max="9728" width="9.33203125" style="19"/>
    <col min="9729" max="9729" width="10" style="19" customWidth="1"/>
    <col min="9730" max="9730" width="8.33203125" style="19" customWidth="1"/>
    <col min="9731" max="9731" width="12.33203125" style="19" customWidth="1"/>
    <col min="9732" max="9732" width="10.6640625" style="19" customWidth="1"/>
    <col min="9733" max="9733" width="14.44140625" style="19" customWidth="1"/>
    <col min="9734" max="9734" width="8.5546875" style="19" customWidth="1"/>
    <col min="9735" max="9735" width="13.33203125" style="19" customWidth="1"/>
    <col min="9736" max="9736" width="12.33203125" style="19" customWidth="1"/>
    <col min="9737" max="9737" width="13.6640625" style="19" customWidth="1"/>
    <col min="9738" max="9738" width="17.6640625" style="19" customWidth="1"/>
    <col min="9739" max="9739" width="15" style="19" customWidth="1"/>
    <col min="9740" max="9740" width="13.33203125" style="19" customWidth="1"/>
    <col min="9741" max="9741" width="11.6640625" style="19" customWidth="1"/>
    <col min="9742" max="9984" width="9.33203125" style="19"/>
    <col min="9985" max="9985" width="10" style="19" customWidth="1"/>
    <col min="9986" max="9986" width="8.33203125" style="19" customWidth="1"/>
    <col min="9987" max="9987" width="12.33203125" style="19" customWidth="1"/>
    <col min="9988" max="9988" width="10.6640625" style="19" customWidth="1"/>
    <col min="9989" max="9989" width="14.44140625" style="19" customWidth="1"/>
    <col min="9990" max="9990" width="8.5546875" style="19" customWidth="1"/>
    <col min="9991" max="9991" width="13.33203125" style="19" customWidth="1"/>
    <col min="9992" max="9992" width="12.33203125" style="19" customWidth="1"/>
    <col min="9993" max="9993" width="13.6640625" style="19" customWidth="1"/>
    <col min="9994" max="9994" width="17.6640625" style="19" customWidth="1"/>
    <col min="9995" max="9995" width="15" style="19" customWidth="1"/>
    <col min="9996" max="9996" width="13.33203125" style="19" customWidth="1"/>
    <col min="9997" max="9997" width="11.6640625" style="19" customWidth="1"/>
    <col min="9998" max="10240" width="9.33203125" style="19"/>
    <col min="10241" max="10241" width="10" style="19" customWidth="1"/>
    <col min="10242" max="10242" width="8.33203125" style="19" customWidth="1"/>
    <col min="10243" max="10243" width="12.33203125" style="19" customWidth="1"/>
    <col min="10244" max="10244" width="10.6640625" style="19" customWidth="1"/>
    <col min="10245" max="10245" width="14.44140625" style="19" customWidth="1"/>
    <col min="10246" max="10246" width="8.5546875" style="19" customWidth="1"/>
    <col min="10247" max="10247" width="13.33203125" style="19" customWidth="1"/>
    <col min="10248" max="10248" width="12.33203125" style="19" customWidth="1"/>
    <col min="10249" max="10249" width="13.6640625" style="19" customWidth="1"/>
    <col min="10250" max="10250" width="17.6640625" style="19" customWidth="1"/>
    <col min="10251" max="10251" width="15" style="19" customWidth="1"/>
    <col min="10252" max="10252" width="13.33203125" style="19" customWidth="1"/>
    <col min="10253" max="10253" width="11.6640625" style="19" customWidth="1"/>
    <col min="10254" max="10496" width="9.33203125" style="19"/>
    <col min="10497" max="10497" width="10" style="19" customWidth="1"/>
    <col min="10498" max="10498" width="8.33203125" style="19" customWidth="1"/>
    <col min="10499" max="10499" width="12.33203125" style="19" customWidth="1"/>
    <col min="10500" max="10500" width="10.6640625" style="19" customWidth="1"/>
    <col min="10501" max="10501" width="14.44140625" style="19" customWidth="1"/>
    <col min="10502" max="10502" width="8.5546875" style="19" customWidth="1"/>
    <col min="10503" max="10503" width="13.33203125" style="19" customWidth="1"/>
    <col min="10504" max="10504" width="12.33203125" style="19" customWidth="1"/>
    <col min="10505" max="10505" width="13.6640625" style="19" customWidth="1"/>
    <col min="10506" max="10506" width="17.6640625" style="19" customWidth="1"/>
    <col min="10507" max="10507" width="15" style="19" customWidth="1"/>
    <col min="10508" max="10508" width="13.33203125" style="19" customWidth="1"/>
    <col min="10509" max="10509" width="11.6640625" style="19" customWidth="1"/>
    <col min="10510" max="10752" width="9.33203125" style="19"/>
    <col min="10753" max="10753" width="10" style="19" customWidth="1"/>
    <col min="10754" max="10754" width="8.33203125" style="19" customWidth="1"/>
    <col min="10755" max="10755" width="12.33203125" style="19" customWidth="1"/>
    <col min="10756" max="10756" width="10.6640625" style="19" customWidth="1"/>
    <col min="10757" max="10757" width="14.44140625" style="19" customWidth="1"/>
    <col min="10758" max="10758" width="8.5546875" style="19" customWidth="1"/>
    <col min="10759" max="10759" width="13.33203125" style="19" customWidth="1"/>
    <col min="10760" max="10760" width="12.33203125" style="19" customWidth="1"/>
    <col min="10761" max="10761" width="13.6640625" style="19" customWidth="1"/>
    <col min="10762" max="10762" width="17.6640625" style="19" customWidth="1"/>
    <col min="10763" max="10763" width="15" style="19" customWidth="1"/>
    <col min="10764" max="10764" width="13.33203125" style="19" customWidth="1"/>
    <col min="10765" max="10765" width="11.6640625" style="19" customWidth="1"/>
    <col min="10766" max="11008" width="9.33203125" style="19"/>
    <col min="11009" max="11009" width="10" style="19" customWidth="1"/>
    <col min="11010" max="11010" width="8.33203125" style="19" customWidth="1"/>
    <col min="11011" max="11011" width="12.33203125" style="19" customWidth="1"/>
    <col min="11012" max="11012" width="10.6640625" style="19" customWidth="1"/>
    <col min="11013" max="11013" width="14.44140625" style="19" customWidth="1"/>
    <col min="11014" max="11014" width="8.5546875" style="19" customWidth="1"/>
    <col min="11015" max="11015" width="13.33203125" style="19" customWidth="1"/>
    <col min="11016" max="11016" width="12.33203125" style="19" customWidth="1"/>
    <col min="11017" max="11017" width="13.6640625" style="19" customWidth="1"/>
    <col min="11018" max="11018" width="17.6640625" style="19" customWidth="1"/>
    <col min="11019" max="11019" width="15" style="19" customWidth="1"/>
    <col min="11020" max="11020" width="13.33203125" style="19" customWidth="1"/>
    <col min="11021" max="11021" width="11.6640625" style="19" customWidth="1"/>
    <col min="11022" max="11264" width="9.33203125" style="19"/>
    <col min="11265" max="11265" width="10" style="19" customWidth="1"/>
    <col min="11266" max="11266" width="8.33203125" style="19" customWidth="1"/>
    <col min="11267" max="11267" width="12.33203125" style="19" customWidth="1"/>
    <col min="11268" max="11268" width="10.6640625" style="19" customWidth="1"/>
    <col min="11269" max="11269" width="14.44140625" style="19" customWidth="1"/>
    <col min="11270" max="11270" width="8.5546875" style="19" customWidth="1"/>
    <col min="11271" max="11271" width="13.33203125" style="19" customWidth="1"/>
    <col min="11272" max="11272" width="12.33203125" style="19" customWidth="1"/>
    <col min="11273" max="11273" width="13.6640625" style="19" customWidth="1"/>
    <col min="11274" max="11274" width="17.6640625" style="19" customWidth="1"/>
    <col min="11275" max="11275" width="15" style="19" customWidth="1"/>
    <col min="11276" max="11276" width="13.33203125" style="19" customWidth="1"/>
    <col min="11277" max="11277" width="11.6640625" style="19" customWidth="1"/>
    <col min="11278" max="11520" width="9.33203125" style="19"/>
    <col min="11521" max="11521" width="10" style="19" customWidth="1"/>
    <col min="11522" max="11522" width="8.33203125" style="19" customWidth="1"/>
    <col min="11523" max="11523" width="12.33203125" style="19" customWidth="1"/>
    <col min="11524" max="11524" width="10.6640625" style="19" customWidth="1"/>
    <col min="11525" max="11525" width="14.44140625" style="19" customWidth="1"/>
    <col min="11526" max="11526" width="8.5546875" style="19" customWidth="1"/>
    <col min="11527" max="11527" width="13.33203125" style="19" customWidth="1"/>
    <col min="11528" max="11528" width="12.33203125" style="19" customWidth="1"/>
    <col min="11529" max="11529" width="13.6640625" style="19" customWidth="1"/>
    <col min="11530" max="11530" width="17.6640625" style="19" customWidth="1"/>
    <col min="11531" max="11531" width="15" style="19" customWidth="1"/>
    <col min="11532" max="11532" width="13.33203125" style="19" customWidth="1"/>
    <col min="11533" max="11533" width="11.6640625" style="19" customWidth="1"/>
    <col min="11534" max="11776" width="9.33203125" style="19"/>
    <col min="11777" max="11777" width="10" style="19" customWidth="1"/>
    <col min="11778" max="11778" width="8.33203125" style="19" customWidth="1"/>
    <col min="11779" max="11779" width="12.33203125" style="19" customWidth="1"/>
    <col min="11780" max="11780" width="10.6640625" style="19" customWidth="1"/>
    <col min="11781" max="11781" width="14.44140625" style="19" customWidth="1"/>
    <col min="11782" max="11782" width="8.5546875" style="19" customWidth="1"/>
    <col min="11783" max="11783" width="13.33203125" style="19" customWidth="1"/>
    <col min="11784" max="11784" width="12.33203125" style="19" customWidth="1"/>
    <col min="11785" max="11785" width="13.6640625" style="19" customWidth="1"/>
    <col min="11786" max="11786" width="17.6640625" style="19" customWidth="1"/>
    <col min="11787" max="11787" width="15" style="19" customWidth="1"/>
    <col min="11788" max="11788" width="13.33203125" style="19" customWidth="1"/>
    <col min="11789" max="11789" width="11.6640625" style="19" customWidth="1"/>
    <col min="11790" max="12032" width="9.33203125" style="19"/>
    <col min="12033" max="12033" width="10" style="19" customWidth="1"/>
    <col min="12034" max="12034" width="8.33203125" style="19" customWidth="1"/>
    <col min="12035" max="12035" width="12.33203125" style="19" customWidth="1"/>
    <col min="12036" max="12036" width="10.6640625" style="19" customWidth="1"/>
    <col min="12037" max="12037" width="14.44140625" style="19" customWidth="1"/>
    <col min="12038" max="12038" width="8.5546875" style="19" customWidth="1"/>
    <col min="12039" max="12039" width="13.33203125" style="19" customWidth="1"/>
    <col min="12040" max="12040" width="12.33203125" style="19" customWidth="1"/>
    <col min="12041" max="12041" width="13.6640625" style="19" customWidth="1"/>
    <col min="12042" max="12042" width="17.6640625" style="19" customWidth="1"/>
    <col min="12043" max="12043" width="15" style="19" customWidth="1"/>
    <col min="12044" max="12044" width="13.33203125" style="19" customWidth="1"/>
    <col min="12045" max="12045" width="11.6640625" style="19" customWidth="1"/>
    <col min="12046" max="12288" width="9.33203125" style="19"/>
    <col min="12289" max="12289" width="10" style="19" customWidth="1"/>
    <col min="12290" max="12290" width="8.33203125" style="19" customWidth="1"/>
    <col min="12291" max="12291" width="12.33203125" style="19" customWidth="1"/>
    <col min="12292" max="12292" width="10.6640625" style="19" customWidth="1"/>
    <col min="12293" max="12293" width="14.44140625" style="19" customWidth="1"/>
    <col min="12294" max="12294" width="8.5546875" style="19" customWidth="1"/>
    <col min="12295" max="12295" width="13.33203125" style="19" customWidth="1"/>
    <col min="12296" max="12296" width="12.33203125" style="19" customWidth="1"/>
    <col min="12297" max="12297" width="13.6640625" style="19" customWidth="1"/>
    <col min="12298" max="12298" width="17.6640625" style="19" customWidth="1"/>
    <col min="12299" max="12299" width="15" style="19" customWidth="1"/>
    <col min="12300" max="12300" width="13.33203125" style="19" customWidth="1"/>
    <col min="12301" max="12301" width="11.6640625" style="19" customWidth="1"/>
    <col min="12302" max="12544" width="9.33203125" style="19"/>
    <col min="12545" max="12545" width="10" style="19" customWidth="1"/>
    <col min="12546" max="12546" width="8.33203125" style="19" customWidth="1"/>
    <col min="12547" max="12547" width="12.33203125" style="19" customWidth="1"/>
    <col min="12548" max="12548" width="10.6640625" style="19" customWidth="1"/>
    <col min="12549" max="12549" width="14.44140625" style="19" customWidth="1"/>
    <col min="12550" max="12550" width="8.5546875" style="19" customWidth="1"/>
    <col min="12551" max="12551" width="13.33203125" style="19" customWidth="1"/>
    <col min="12552" max="12552" width="12.33203125" style="19" customWidth="1"/>
    <col min="12553" max="12553" width="13.6640625" style="19" customWidth="1"/>
    <col min="12554" max="12554" width="17.6640625" style="19" customWidth="1"/>
    <col min="12555" max="12555" width="15" style="19" customWidth="1"/>
    <col min="12556" max="12556" width="13.33203125" style="19" customWidth="1"/>
    <col min="12557" max="12557" width="11.6640625" style="19" customWidth="1"/>
    <col min="12558" max="12800" width="9.33203125" style="19"/>
    <col min="12801" max="12801" width="10" style="19" customWidth="1"/>
    <col min="12802" max="12802" width="8.33203125" style="19" customWidth="1"/>
    <col min="12803" max="12803" width="12.33203125" style="19" customWidth="1"/>
    <col min="12804" max="12804" width="10.6640625" style="19" customWidth="1"/>
    <col min="12805" max="12805" width="14.44140625" style="19" customWidth="1"/>
    <col min="12806" max="12806" width="8.5546875" style="19" customWidth="1"/>
    <col min="12807" max="12807" width="13.33203125" style="19" customWidth="1"/>
    <col min="12808" max="12808" width="12.33203125" style="19" customWidth="1"/>
    <col min="12809" max="12809" width="13.6640625" style="19" customWidth="1"/>
    <col min="12810" max="12810" width="17.6640625" style="19" customWidth="1"/>
    <col min="12811" max="12811" width="15" style="19" customWidth="1"/>
    <col min="12812" max="12812" width="13.33203125" style="19" customWidth="1"/>
    <col min="12813" max="12813" width="11.6640625" style="19" customWidth="1"/>
    <col min="12814" max="13056" width="9.33203125" style="19"/>
    <col min="13057" max="13057" width="10" style="19" customWidth="1"/>
    <col min="13058" max="13058" width="8.33203125" style="19" customWidth="1"/>
    <col min="13059" max="13059" width="12.33203125" style="19" customWidth="1"/>
    <col min="13060" max="13060" width="10.6640625" style="19" customWidth="1"/>
    <col min="13061" max="13061" width="14.44140625" style="19" customWidth="1"/>
    <col min="13062" max="13062" width="8.5546875" style="19" customWidth="1"/>
    <col min="13063" max="13063" width="13.33203125" style="19" customWidth="1"/>
    <col min="13064" max="13064" width="12.33203125" style="19" customWidth="1"/>
    <col min="13065" max="13065" width="13.6640625" style="19" customWidth="1"/>
    <col min="13066" max="13066" width="17.6640625" style="19" customWidth="1"/>
    <col min="13067" max="13067" width="15" style="19" customWidth="1"/>
    <col min="13068" max="13068" width="13.33203125" style="19" customWidth="1"/>
    <col min="13069" max="13069" width="11.6640625" style="19" customWidth="1"/>
    <col min="13070" max="13312" width="9.33203125" style="19"/>
    <col min="13313" max="13313" width="10" style="19" customWidth="1"/>
    <col min="13314" max="13314" width="8.33203125" style="19" customWidth="1"/>
    <col min="13315" max="13315" width="12.33203125" style="19" customWidth="1"/>
    <col min="13316" max="13316" width="10.6640625" style="19" customWidth="1"/>
    <col min="13317" max="13317" width="14.44140625" style="19" customWidth="1"/>
    <col min="13318" max="13318" width="8.5546875" style="19" customWidth="1"/>
    <col min="13319" max="13319" width="13.33203125" style="19" customWidth="1"/>
    <col min="13320" max="13320" width="12.33203125" style="19" customWidth="1"/>
    <col min="13321" max="13321" width="13.6640625" style="19" customWidth="1"/>
    <col min="13322" max="13322" width="17.6640625" style="19" customWidth="1"/>
    <col min="13323" max="13323" width="15" style="19" customWidth="1"/>
    <col min="13324" max="13324" width="13.33203125" style="19" customWidth="1"/>
    <col min="13325" max="13325" width="11.6640625" style="19" customWidth="1"/>
    <col min="13326" max="13568" width="9.33203125" style="19"/>
    <col min="13569" max="13569" width="10" style="19" customWidth="1"/>
    <col min="13570" max="13570" width="8.33203125" style="19" customWidth="1"/>
    <col min="13571" max="13571" width="12.33203125" style="19" customWidth="1"/>
    <col min="13572" max="13572" width="10.6640625" style="19" customWidth="1"/>
    <col min="13573" max="13573" width="14.44140625" style="19" customWidth="1"/>
    <col min="13574" max="13574" width="8.5546875" style="19" customWidth="1"/>
    <col min="13575" max="13575" width="13.33203125" style="19" customWidth="1"/>
    <col min="13576" max="13576" width="12.33203125" style="19" customWidth="1"/>
    <col min="13577" max="13577" width="13.6640625" style="19" customWidth="1"/>
    <col min="13578" max="13578" width="17.6640625" style="19" customWidth="1"/>
    <col min="13579" max="13579" width="15" style="19" customWidth="1"/>
    <col min="13580" max="13580" width="13.33203125" style="19" customWidth="1"/>
    <col min="13581" max="13581" width="11.6640625" style="19" customWidth="1"/>
    <col min="13582" max="13824" width="9.33203125" style="19"/>
    <col min="13825" max="13825" width="10" style="19" customWidth="1"/>
    <col min="13826" max="13826" width="8.33203125" style="19" customWidth="1"/>
    <col min="13827" max="13827" width="12.33203125" style="19" customWidth="1"/>
    <col min="13828" max="13828" width="10.6640625" style="19" customWidth="1"/>
    <col min="13829" max="13829" width="14.44140625" style="19" customWidth="1"/>
    <col min="13830" max="13830" width="8.5546875" style="19" customWidth="1"/>
    <col min="13831" max="13831" width="13.33203125" style="19" customWidth="1"/>
    <col min="13832" max="13832" width="12.33203125" style="19" customWidth="1"/>
    <col min="13833" max="13833" width="13.6640625" style="19" customWidth="1"/>
    <col min="13834" max="13834" width="17.6640625" style="19" customWidth="1"/>
    <col min="13835" max="13835" width="15" style="19" customWidth="1"/>
    <col min="13836" max="13836" width="13.33203125" style="19" customWidth="1"/>
    <col min="13837" max="13837" width="11.6640625" style="19" customWidth="1"/>
    <col min="13838" max="14080" width="9.33203125" style="19"/>
    <col min="14081" max="14081" width="10" style="19" customWidth="1"/>
    <col min="14082" max="14082" width="8.33203125" style="19" customWidth="1"/>
    <col min="14083" max="14083" width="12.33203125" style="19" customWidth="1"/>
    <col min="14084" max="14084" width="10.6640625" style="19" customWidth="1"/>
    <col min="14085" max="14085" width="14.44140625" style="19" customWidth="1"/>
    <col min="14086" max="14086" width="8.5546875" style="19" customWidth="1"/>
    <col min="14087" max="14087" width="13.33203125" style="19" customWidth="1"/>
    <col min="14088" max="14088" width="12.33203125" style="19" customWidth="1"/>
    <col min="14089" max="14089" width="13.6640625" style="19" customWidth="1"/>
    <col min="14090" max="14090" width="17.6640625" style="19" customWidth="1"/>
    <col min="14091" max="14091" width="15" style="19" customWidth="1"/>
    <col min="14092" max="14092" width="13.33203125" style="19" customWidth="1"/>
    <col min="14093" max="14093" width="11.6640625" style="19" customWidth="1"/>
    <col min="14094" max="14336" width="9.33203125" style="19"/>
    <col min="14337" max="14337" width="10" style="19" customWidth="1"/>
    <col min="14338" max="14338" width="8.33203125" style="19" customWidth="1"/>
    <col min="14339" max="14339" width="12.33203125" style="19" customWidth="1"/>
    <col min="14340" max="14340" width="10.6640625" style="19" customWidth="1"/>
    <col min="14341" max="14341" width="14.44140625" style="19" customWidth="1"/>
    <col min="14342" max="14342" width="8.5546875" style="19" customWidth="1"/>
    <col min="14343" max="14343" width="13.33203125" style="19" customWidth="1"/>
    <col min="14344" max="14344" width="12.33203125" style="19" customWidth="1"/>
    <col min="14345" max="14345" width="13.6640625" style="19" customWidth="1"/>
    <col min="14346" max="14346" width="17.6640625" style="19" customWidth="1"/>
    <col min="14347" max="14347" width="15" style="19" customWidth="1"/>
    <col min="14348" max="14348" width="13.33203125" style="19" customWidth="1"/>
    <col min="14349" max="14349" width="11.6640625" style="19" customWidth="1"/>
    <col min="14350" max="14592" width="9.33203125" style="19"/>
    <col min="14593" max="14593" width="10" style="19" customWidth="1"/>
    <col min="14594" max="14594" width="8.33203125" style="19" customWidth="1"/>
    <col min="14595" max="14595" width="12.33203125" style="19" customWidth="1"/>
    <col min="14596" max="14596" width="10.6640625" style="19" customWidth="1"/>
    <col min="14597" max="14597" width="14.44140625" style="19" customWidth="1"/>
    <col min="14598" max="14598" width="8.5546875" style="19" customWidth="1"/>
    <col min="14599" max="14599" width="13.33203125" style="19" customWidth="1"/>
    <col min="14600" max="14600" width="12.33203125" style="19" customWidth="1"/>
    <col min="14601" max="14601" width="13.6640625" style="19" customWidth="1"/>
    <col min="14602" max="14602" width="17.6640625" style="19" customWidth="1"/>
    <col min="14603" max="14603" width="15" style="19" customWidth="1"/>
    <col min="14604" max="14604" width="13.33203125" style="19" customWidth="1"/>
    <col min="14605" max="14605" width="11.6640625" style="19" customWidth="1"/>
    <col min="14606" max="14848" width="9.33203125" style="19"/>
    <col min="14849" max="14849" width="10" style="19" customWidth="1"/>
    <col min="14850" max="14850" width="8.33203125" style="19" customWidth="1"/>
    <col min="14851" max="14851" width="12.33203125" style="19" customWidth="1"/>
    <col min="14852" max="14852" width="10.6640625" style="19" customWidth="1"/>
    <col min="14853" max="14853" width="14.44140625" style="19" customWidth="1"/>
    <col min="14854" max="14854" width="8.5546875" style="19" customWidth="1"/>
    <col min="14855" max="14855" width="13.33203125" style="19" customWidth="1"/>
    <col min="14856" max="14856" width="12.33203125" style="19" customWidth="1"/>
    <col min="14857" max="14857" width="13.6640625" style="19" customWidth="1"/>
    <col min="14858" max="14858" width="17.6640625" style="19" customWidth="1"/>
    <col min="14859" max="14859" width="15" style="19" customWidth="1"/>
    <col min="14860" max="14860" width="13.33203125" style="19" customWidth="1"/>
    <col min="14861" max="14861" width="11.6640625" style="19" customWidth="1"/>
    <col min="14862" max="15104" width="9.33203125" style="19"/>
    <col min="15105" max="15105" width="10" style="19" customWidth="1"/>
    <col min="15106" max="15106" width="8.33203125" style="19" customWidth="1"/>
    <col min="15107" max="15107" width="12.33203125" style="19" customWidth="1"/>
    <col min="15108" max="15108" width="10.6640625" style="19" customWidth="1"/>
    <col min="15109" max="15109" width="14.44140625" style="19" customWidth="1"/>
    <col min="15110" max="15110" width="8.5546875" style="19" customWidth="1"/>
    <col min="15111" max="15111" width="13.33203125" style="19" customWidth="1"/>
    <col min="15112" max="15112" width="12.33203125" style="19" customWidth="1"/>
    <col min="15113" max="15113" width="13.6640625" style="19" customWidth="1"/>
    <col min="15114" max="15114" width="17.6640625" style="19" customWidth="1"/>
    <col min="15115" max="15115" width="15" style="19" customWidth="1"/>
    <col min="15116" max="15116" width="13.33203125" style="19" customWidth="1"/>
    <col min="15117" max="15117" width="11.6640625" style="19" customWidth="1"/>
    <col min="15118" max="15360" width="9.33203125" style="19"/>
    <col min="15361" max="15361" width="10" style="19" customWidth="1"/>
    <col min="15362" max="15362" width="8.33203125" style="19" customWidth="1"/>
    <col min="15363" max="15363" width="12.33203125" style="19" customWidth="1"/>
    <col min="15364" max="15364" width="10.6640625" style="19" customWidth="1"/>
    <col min="15365" max="15365" width="14.44140625" style="19" customWidth="1"/>
    <col min="15366" max="15366" width="8.5546875" style="19" customWidth="1"/>
    <col min="15367" max="15367" width="13.33203125" style="19" customWidth="1"/>
    <col min="15368" max="15368" width="12.33203125" style="19" customWidth="1"/>
    <col min="15369" max="15369" width="13.6640625" style="19" customWidth="1"/>
    <col min="15370" max="15370" width="17.6640625" style="19" customWidth="1"/>
    <col min="15371" max="15371" width="15" style="19" customWidth="1"/>
    <col min="15372" max="15372" width="13.33203125" style="19" customWidth="1"/>
    <col min="15373" max="15373" width="11.6640625" style="19" customWidth="1"/>
    <col min="15374" max="15616" width="9.33203125" style="19"/>
    <col min="15617" max="15617" width="10" style="19" customWidth="1"/>
    <col min="15618" max="15618" width="8.33203125" style="19" customWidth="1"/>
    <col min="15619" max="15619" width="12.33203125" style="19" customWidth="1"/>
    <col min="15620" max="15620" width="10.6640625" style="19" customWidth="1"/>
    <col min="15621" max="15621" width="14.44140625" style="19" customWidth="1"/>
    <col min="15622" max="15622" width="8.5546875" style="19" customWidth="1"/>
    <col min="15623" max="15623" width="13.33203125" style="19" customWidth="1"/>
    <col min="15624" max="15624" width="12.33203125" style="19" customWidth="1"/>
    <col min="15625" max="15625" width="13.6640625" style="19" customWidth="1"/>
    <col min="15626" max="15626" width="17.6640625" style="19" customWidth="1"/>
    <col min="15627" max="15627" width="15" style="19" customWidth="1"/>
    <col min="15628" max="15628" width="13.33203125" style="19" customWidth="1"/>
    <col min="15629" max="15629" width="11.6640625" style="19" customWidth="1"/>
    <col min="15630" max="15872" width="9.33203125" style="19"/>
    <col min="15873" max="15873" width="10" style="19" customWidth="1"/>
    <col min="15874" max="15874" width="8.33203125" style="19" customWidth="1"/>
    <col min="15875" max="15875" width="12.33203125" style="19" customWidth="1"/>
    <col min="15876" max="15876" width="10.6640625" style="19" customWidth="1"/>
    <col min="15877" max="15877" width="14.44140625" style="19" customWidth="1"/>
    <col min="15878" max="15878" width="8.5546875" style="19" customWidth="1"/>
    <col min="15879" max="15879" width="13.33203125" style="19" customWidth="1"/>
    <col min="15880" max="15880" width="12.33203125" style="19" customWidth="1"/>
    <col min="15881" max="15881" width="13.6640625" style="19" customWidth="1"/>
    <col min="15882" max="15882" width="17.6640625" style="19" customWidth="1"/>
    <col min="15883" max="15883" width="15" style="19" customWidth="1"/>
    <col min="15884" max="15884" width="13.33203125" style="19" customWidth="1"/>
    <col min="15885" max="15885" width="11.6640625" style="19" customWidth="1"/>
    <col min="15886" max="16128" width="9.33203125" style="19"/>
    <col min="16129" max="16129" width="10" style="19" customWidth="1"/>
    <col min="16130" max="16130" width="8.33203125" style="19" customWidth="1"/>
    <col min="16131" max="16131" width="12.33203125" style="19" customWidth="1"/>
    <col min="16132" max="16132" width="10.6640625" style="19" customWidth="1"/>
    <col min="16133" max="16133" width="14.44140625" style="19" customWidth="1"/>
    <col min="16134" max="16134" width="8.5546875" style="19" customWidth="1"/>
    <col min="16135" max="16135" width="13.33203125" style="19" customWidth="1"/>
    <col min="16136" max="16136" width="12.33203125" style="19" customWidth="1"/>
    <col min="16137" max="16137" width="13.6640625" style="19" customWidth="1"/>
    <col min="16138" max="16138" width="17.6640625" style="19" customWidth="1"/>
    <col min="16139" max="16139" width="15" style="19" customWidth="1"/>
    <col min="16140" max="16140" width="13.33203125" style="19" customWidth="1"/>
    <col min="16141" max="16141" width="11.6640625" style="19" customWidth="1"/>
    <col min="16142" max="16384" width="9.33203125" style="19"/>
  </cols>
  <sheetData>
    <row r="1" spans="1:14" ht="13.2" x14ac:dyDescent="0.2">
      <c r="A1" s="15"/>
      <c r="B1" s="15"/>
      <c r="C1" s="16"/>
      <c r="D1" s="16"/>
      <c r="E1" s="16"/>
      <c r="F1" s="16"/>
      <c r="G1" s="16"/>
      <c r="H1" s="16"/>
      <c r="I1" s="16"/>
      <c r="J1" s="16"/>
      <c r="K1" s="16"/>
    </row>
    <row r="2" spans="1:14" ht="12.75" customHeight="1" x14ac:dyDescent="0.2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4" ht="12.75" customHeight="1" x14ac:dyDescent="0.2">
      <c r="A3" s="61" t="s">
        <v>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4" ht="13.2" x14ac:dyDescent="0.2">
      <c r="A4" s="20"/>
      <c r="B4" s="20"/>
      <c r="C4" s="21"/>
      <c r="D4" s="22"/>
      <c r="E4" s="22"/>
      <c r="F4" s="22"/>
      <c r="G4" s="22"/>
      <c r="H4" s="22"/>
      <c r="I4" s="22"/>
      <c r="J4" s="22"/>
      <c r="K4" s="22"/>
      <c r="L4" s="22"/>
    </row>
    <row r="5" spans="1:14" ht="32.25" customHeight="1" x14ac:dyDescent="0.2">
      <c r="A5" s="62" t="s">
        <v>2</v>
      </c>
      <c r="B5" s="64" t="s">
        <v>43</v>
      </c>
      <c r="C5" s="66" t="s">
        <v>3</v>
      </c>
      <c r="D5" s="67"/>
      <c r="E5" s="64" t="s">
        <v>4</v>
      </c>
      <c r="F5" s="64" t="s">
        <v>5</v>
      </c>
      <c r="G5" s="68" t="s">
        <v>6</v>
      </c>
      <c r="H5" s="64" t="s">
        <v>7</v>
      </c>
      <c r="I5" s="64" t="s">
        <v>44</v>
      </c>
      <c r="J5" s="64" t="s">
        <v>45</v>
      </c>
      <c r="K5" s="64" t="s">
        <v>46</v>
      </c>
      <c r="L5" s="64" t="s">
        <v>8</v>
      </c>
    </row>
    <row r="6" spans="1:14" ht="13.2" x14ac:dyDescent="0.2">
      <c r="A6" s="63"/>
      <c r="B6" s="65"/>
      <c r="C6" s="23" t="s">
        <v>9</v>
      </c>
      <c r="D6" s="23" t="s">
        <v>10</v>
      </c>
      <c r="E6" s="65"/>
      <c r="F6" s="65"/>
      <c r="G6" s="69"/>
      <c r="H6" s="65"/>
      <c r="I6" s="65"/>
      <c r="J6" s="65"/>
      <c r="K6" s="65"/>
      <c r="L6" s="65"/>
    </row>
    <row r="7" spans="1:14" ht="12" customHeight="1" x14ac:dyDescent="0.2">
      <c r="A7" s="24">
        <v>2009</v>
      </c>
      <c r="B7" s="25">
        <v>0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  <c r="H7" s="25">
        <v>0</v>
      </c>
      <c r="I7" s="26">
        <v>4535.7166849999994</v>
      </c>
      <c r="J7" s="26">
        <v>92.433697000000095</v>
      </c>
      <c r="K7" s="26">
        <v>634.97006199999998</v>
      </c>
      <c r="L7" s="26">
        <v>5263.1204440000001</v>
      </c>
      <c r="N7" s="27"/>
    </row>
    <row r="8" spans="1:14" ht="12" customHeight="1" x14ac:dyDescent="0.2">
      <c r="A8" s="24">
        <v>2010</v>
      </c>
      <c r="B8" s="25">
        <v>0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  <c r="H8" s="25">
        <v>0</v>
      </c>
      <c r="I8" s="26">
        <v>5232.3302480000002</v>
      </c>
      <c r="J8" s="26">
        <v>100.12456999999999</v>
      </c>
      <c r="K8" s="26">
        <v>588.06828900000005</v>
      </c>
      <c r="L8" s="26">
        <v>5920.523107</v>
      </c>
      <c r="N8" s="27"/>
    </row>
    <row r="9" spans="1:14" ht="12" customHeight="1" x14ac:dyDescent="0.2">
      <c r="A9" s="24">
        <v>2011</v>
      </c>
      <c r="B9" s="25">
        <v>0</v>
      </c>
      <c r="C9" s="25">
        <v>0</v>
      </c>
      <c r="D9" s="25">
        <v>0</v>
      </c>
      <c r="E9" s="25">
        <v>0</v>
      </c>
      <c r="F9" s="25">
        <v>0</v>
      </c>
      <c r="G9" s="25">
        <v>0</v>
      </c>
      <c r="H9" s="25">
        <v>0</v>
      </c>
      <c r="I9" s="26">
        <v>6015.1473420000002</v>
      </c>
      <c r="J9" s="26">
        <v>74.794299999999694</v>
      </c>
      <c r="K9" s="26">
        <v>243.84880200000001</v>
      </c>
      <c r="L9" s="26">
        <v>6333.7904440000002</v>
      </c>
      <c r="M9" s="28"/>
      <c r="N9" s="27"/>
    </row>
    <row r="10" spans="1:14" ht="12" customHeight="1" x14ac:dyDescent="0.2">
      <c r="A10" s="24">
        <v>2012</v>
      </c>
      <c r="B10" s="25">
        <v>0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6">
        <v>6240.0661280000004</v>
      </c>
      <c r="J10" s="26">
        <v>168.32494099999971</v>
      </c>
      <c r="K10" s="26">
        <v>876.98897299999999</v>
      </c>
      <c r="L10" s="26">
        <v>7285.3800420000007</v>
      </c>
      <c r="M10" s="28"/>
      <c r="N10" s="27"/>
    </row>
    <row r="11" spans="1:14" ht="12" customHeight="1" x14ac:dyDescent="0.2">
      <c r="A11" s="24">
        <v>2013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6">
        <v>7192.9083660000006</v>
      </c>
      <c r="J11" s="26">
        <v>185.83038399999998</v>
      </c>
      <c r="K11" s="26">
        <v>993.11177399999985</v>
      </c>
      <c r="L11" s="26">
        <v>8371.8505239999995</v>
      </c>
      <c r="M11" s="28"/>
      <c r="N11" s="27"/>
    </row>
    <row r="12" spans="1:14" ht="12" customHeight="1" x14ac:dyDescent="0.2">
      <c r="A12" s="24">
        <v>2014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6">
        <v>8190.9627450000007</v>
      </c>
      <c r="J12" s="26">
        <v>169.10174399999929</v>
      </c>
      <c r="K12" s="26">
        <v>1021.80943</v>
      </c>
      <c r="L12" s="26">
        <v>9381.8739189999997</v>
      </c>
      <c r="M12" s="28"/>
      <c r="N12" s="27"/>
    </row>
    <row r="13" spans="1:14" ht="12" customHeight="1" x14ac:dyDescent="0.2">
      <c r="A13" s="24">
        <v>2015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6">
        <v>8888.1425819999986</v>
      </c>
      <c r="J13" s="26">
        <v>165.76617399999935</v>
      </c>
      <c r="K13" s="26">
        <v>1099.3217861918088</v>
      </c>
      <c r="L13" s="26">
        <v>10153.230542191806</v>
      </c>
      <c r="M13" s="28"/>
      <c r="N13" s="27"/>
    </row>
    <row r="14" spans="1:14" ht="12" customHeight="1" x14ac:dyDescent="0.2">
      <c r="A14" s="24">
        <v>2016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6">
        <v>5286.5050000000001</v>
      </c>
      <c r="J14" s="26">
        <v>4122.40326</v>
      </c>
      <c r="K14" s="26">
        <v>1773.5750660000001</v>
      </c>
      <c r="L14" s="26">
        <v>11182.483326</v>
      </c>
      <c r="M14" s="28"/>
      <c r="N14" s="27"/>
    </row>
    <row r="15" spans="1:14" ht="12" customHeight="1" x14ac:dyDescent="0.2">
      <c r="A15" s="24">
        <v>2017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6">
        <v>10101.759103</v>
      </c>
      <c r="J15" s="26">
        <v>219.593144</v>
      </c>
      <c r="K15" s="26">
        <v>1958.2817608999997</v>
      </c>
      <c r="L15" s="26">
        <v>12279.6340079</v>
      </c>
      <c r="M15" s="28"/>
      <c r="N15" s="27"/>
    </row>
    <row r="16" spans="1:14" ht="12" customHeight="1" x14ac:dyDescent="0.2">
      <c r="A16" s="24">
        <v>2018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6">
        <v>11223.47971</v>
      </c>
      <c r="J16" s="26">
        <v>302.42042774999999</v>
      </c>
      <c r="K16" s="26">
        <v>1620.7112780000002</v>
      </c>
      <c r="L16" s="26">
        <v>13146.61141575</v>
      </c>
      <c r="M16" s="28"/>
      <c r="N16" s="27"/>
    </row>
    <row r="17" spans="1:14" ht="12" customHeight="1" x14ac:dyDescent="0.2">
      <c r="A17" s="24">
        <v>2019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6">
        <v>11971.444890000001</v>
      </c>
      <c r="J17" s="26">
        <v>356.07166799999999</v>
      </c>
      <c r="K17" s="26">
        <v>1944.402607</v>
      </c>
      <c r="L17" s="26">
        <v>14271.919165000001</v>
      </c>
      <c r="M17" s="28"/>
      <c r="N17" s="27"/>
    </row>
    <row r="18" spans="1:14" s="30" customFormat="1" ht="12" customHeight="1" x14ac:dyDescent="0.2">
      <c r="A18" s="24">
        <v>2020</v>
      </c>
      <c r="B18" s="25">
        <v>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6">
        <f>I80</f>
        <v>13327.355491499999</v>
      </c>
      <c r="J18" s="26">
        <f t="shared" ref="J18:L18" si="0">J80</f>
        <v>471.51773700000001</v>
      </c>
      <c r="K18" s="26">
        <f t="shared" si="0"/>
        <v>1692.305728</v>
      </c>
      <c r="L18" s="26">
        <f t="shared" si="0"/>
        <v>15491.178956499998</v>
      </c>
      <c r="M18" s="28"/>
      <c r="N18" s="29"/>
    </row>
    <row r="19" spans="1:14" s="30" customFormat="1" ht="18" customHeight="1" x14ac:dyDescent="0.2">
      <c r="A19" s="24">
        <v>2021</v>
      </c>
      <c r="B19" s="25">
        <v>0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6">
        <v>13797.211009999999</v>
      </c>
      <c r="J19" s="26">
        <v>501.56309800000002</v>
      </c>
      <c r="K19" s="26">
        <v>2231.2297860000003</v>
      </c>
      <c r="L19" s="26">
        <v>16530.003894000001</v>
      </c>
      <c r="M19" s="28"/>
      <c r="N19" s="29"/>
    </row>
    <row r="20" spans="1:14" s="30" customFormat="1" ht="12" customHeight="1" x14ac:dyDescent="0.2">
      <c r="A20" s="24">
        <v>2022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6">
        <f>I90</f>
        <v>14847.6</v>
      </c>
      <c r="J20" s="26">
        <f t="shared" ref="J20:L20" si="1">J90</f>
        <v>436.8</v>
      </c>
      <c r="K20" s="26">
        <f t="shared" si="1"/>
        <v>1189.2</v>
      </c>
      <c r="L20" s="26">
        <f t="shared" si="1"/>
        <v>16873.584210000001</v>
      </c>
      <c r="M20" s="28"/>
      <c r="N20" s="29"/>
    </row>
    <row r="21" spans="1:14" s="30" customFormat="1" ht="14.7" customHeight="1" x14ac:dyDescent="0.2">
      <c r="A21" s="24" t="s">
        <v>42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8">
        <v>15604.704014000001</v>
      </c>
      <c r="J21" s="8">
        <v>534.14263149999999</v>
      </c>
      <c r="K21" s="8">
        <v>2735.0447345000002</v>
      </c>
      <c r="L21" s="8">
        <v>18873.891380000001</v>
      </c>
      <c r="M21" s="28"/>
      <c r="N21" s="29"/>
    </row>
    <row r="22" spans="1:14" ht="12" customHeight="1" x14ac:dyDescent="0.2">
      <c r="A22" s="31">
        <v>2009</v>
      </c>
      <c r="B22" s="32"/>
      <c r="C22" s="32"/>
      <c r="D22" s="33"/>
      <c r="E22" s="32"/>
      <c r="F22" s="32"/>
      <c r="G22" s="32"/>
      <c r="H22" s="32"/>
      <c r="I22" s="34"/>
      <c r="J22" s="35"/>
      <c r="K22" s="35"/>
      <c r="L22" s="35"/>
      <c r="M22" s="28"/>
      <c r="N22" s="27"/>
    </row>
    <row r="23" spans="1:14" ht="12" customHeight="1" x14ac:dyDescent="0.2">
      <c r="A23" s="36" t="s">
        <v>11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35">
        <v>4474.0916429999997</v>
      </c>
      <c r="J23" s="35">
        <v>62.791781999999998</v>
      </c>
      <c r="K23" s="35">
        <v>249.67360299999999</v>
      </c>
      <c r="L23" s="35">
        <v>4786.5570280000002</v>
      </c>
      <c r="M23" s="28"/>
      <c r="N23" s="27"/>
    </row>
    <row r="24" spans="1:14" ht="12" customHeight="1" x14ac:dyDescent="0.2">
      <c r="A24" s="36" t="s">
        <v>12</v>
      </c>
      <c r="B24" s="25">
        <v>0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35">
        <v>4543.8476430000001</v>
      </c>
      <c r="J24" s="35">
        <v>53.772666999999998</v>
      </c>
      <c r="K24" s="35">
        <v>390.77312599999999</v>
      </c>
      <c r="L24" s="35">
        <v>4988.3934360000003</v>
      </c>
      <c r="M24" s="28"/>
      <c r="N24" s="27"/>
    </row>
    <row r="25" spans="1:14" ht="12" customHeight="1" x14ac:dyDescent="0.2">
      <c r="A25" s="36" t="s">
        <v>13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35">
        <v>4535.7166849999994</v>
      </c>
      <c r="J25" s="35">
        <v>92.433697000000095</v>
      </c>
      <c r="K25" s="35">
        <v>634.97006199999998</v>
      </c>
      <c r="L25" s="35">
        <v>5263.1204440000001</v>
      </c>
      <c r="M25" s="28"/>
      <c r="N25" s="27"/>
    </row>
    <row r="26" spans="1:14" ht="12" customHeight="1" x14ac:dyDescent="0.2">
      <c r="A26" s="31">
        <v>2010</v>
      </c>
      <c r="B26" s="25"/>
      <c r="C26" s="25"/>
      <c r="D26" s="25"/>
      <c r="E26" s="25"/>
      <c r="F26" s="25"/>
      <c r="G26" s="25"/>
      <c r="H26" s="25"/>
      <c r="I26" s="35"/>
      <c r="J26" s="35"/>
      <c r="K26" s="35"/>
      <c r="L26" s="35"/>
      <c r="M26" s="28"/>
      <c r="N26" s="27"/>
    </row>
    <row r="27" spans="1:14" ht="12" customHeight="1" x14ac:dyDescent="0.2">
      <c r="A27" s="37" t="s">
        <v>14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35">
        <v>5024.9289300000009</v>
      </c>
      <c r="J27" s="35">
        <v>92.281443999999993</v>
      </c>
      <c r="K27" s="35">
        <v>134.817948</v>
      </c>
      <c r="L27" s="35">
        <v>5252.028322000001</v>
      </c>
      <c r="M27" s="28"/>
      <c r="N27" s="27"/>
    </row>
    <row r="28" spans="1:14" ht="12" customHeight="1" x14ac:dyDescent="0.2">
      <c r="A28" s="37" t="s">
        <v>11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35">
        <v>5083.2029930000008</v>
      </c>
      <c r="J28" s="35">
        <v>95.510761000000258</v>
      </c>
      <c r="K28" s="35">
        <v>2.9094639999999856</v>
      </c>
      <c r="L28" s="35">
        <v>5181.6232180000015</v>
      </c>
      <c r="M28" s="28"/>
      <c r="N28" s="27"/>
    </row>
    <row r="29" spans="1:14" ht="12" customHeight="1" x14ac:dyDescent="0.2">
      <c r="A29" s="37" t="s">
        <v>12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35">
        <v>5125.9796470000001</v>
      </c>
      <c r="J29" s="35">
        <v>97.590884299999999</v>
      </c>
      <c r="K29" s="35">
        <v>227.25385299999999</v>
      </c>
      <c r="L29" s="35">
        <v>5450.8243843</v>
      </c>
      <c r="M29" s="28"/>
      <c r="N29" s="27"/>
    </row>
    <row r="30" spans="1:14" ht="12" customHeight="1" x14ac:dyDescent="0.2">
      <c r="A30" s="37" t="s">
        <v>13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35">
        <v>5232.3302480000002</v>
      </c>
      <c r="J30" s="35">
        <v>100.12456999999999</v>
      </c>
      <c r="K30" s="35">
        <v>588.06828900000005</v>
      </c>
      <c r="L30" s="35">
        <v>5920.523107</v>
      </c>
      <c r="M30" s="28"/>
      <c r="N30" s="27"/>
    </row>
    <row r="31" spans="1:14" ht="12" customHeight="1" x14ac:dyDescent="0.2">
      <c r="A31" s="31">
        <v>2011</v>
      </c>
      <c r="B31" s="25"/>
      <c r="C31" s="25"/>
      <c r="D31" s="25"/>
      <c r="E31" s="25"/>
      <c r="F31" s="25"/>
      <c r="G31" s="25"/>
      <c r="H31" s="19"/>
      <c r="I31" s="35"/>
      <c r="J31" s="35"/>
      <c r="K31" s="35"/>
      <c r="L31" s="35"/>
      <c r="M31" s="28"/>
      <c r="N31" s="27"/>
    </row>
    <row r="32" spans="1:14" ht="12" customHeight="1" x14ac:dyDescent="0.2">
      <c r="A32" s="37" t="s">
        <v>14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38" t="s">
        <v>15</v>
      </c>
      <c r="I32" s="35">
        <v>5736.2911919999997</v>
      </c>
      <c r="J32" s="35">
        <v>101.05382300000019</v>
      </c>
      <c r="K32" s="35">
        <v>221.38373800000002</v>
      </c>
      <c r="L32" s="35">
        <v>6058.7287530000003</v>
      </c>
      <c r="M32" s="28"/>
      <c r="N32" s="27"/>
    </row>
    <row r="33" spans="1:14" ht="12" customHeight="1" x14ac:dyDescent="0.2">
      <c r="A33" s="37" t="s">
        <v>11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38" t="s">
        <v>15</v>
      </c>
      <c r="I33" s="35">
        <v>5824.5205139999998</v>
      </c>
      <c r="J33" s="35">
        <v>102.26153800000016</v>
      </c>
      <c r="K33" s="35">
        <v>192.795601</v>
      </c>
      <c r="L33" s="35">
        <v>6119.5776529999994</v>
      </c>
      <c r="M33" s="39"/>
      <c r="N33" s="27"/>
    </row>
    <row r="34" spans="1:14" ht="12" customHeight="1" x14ac:dyDescent="0.2">
      <c r="A34" s="37" t="s">
        <v>16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38" t="s">
        <v>15</v>
      </c>
      <c r="I34" s="35">
        <v>5935.1807359999993</v>
      </c>
      <c r="J34" s="35">
        <v>95.006709000000001</v>
      </c>
      <c r="K34" s="35">
        <v>189.057616</v>
      </c>
      <c r="L34" s="35">
        <v>6219.2450609999996</v>
      </c>
      <c r="M34" s="39"/>
      <c r="N34" s="27"/>
    </row>
    <row r="35" spans="1:14" ht="12" customHeight="1" x14ac:dyDescent="0.2">
      <c r="A35" s="37" t="s">
        <v>13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38" t="s">
        <v>15</v>
      </c>
      <c r="I35" s="35">
        <v>6015.1473420000002</v>
      </c>
      <c r="J35" s="35">
        <v>74.794299999999694</v>
      </c>
      <c r="K35" s="35">
        <v>243.84880200000001</v>
      </c>
      <c r="L35" s="35">
        <v>6333.7904440000002</v>
      </c>
      <c r="M35" s="39"/>
      <c r="N35" s="27"/>
    </row>
    <row r="36" spans="1:14" ht="12" customHeight="1" x14ac:dyDescent="0.2">
      <c r="A36" s="31">
        <v>2012</v>
      </c>
      <c r="B36" s="25"/>
      <c r="C36" s="25"/>
      <c r="D36" s="25"/>
      <c r="E36" s="25"/>
      <c r="F36" s="25"/>
      <c r="G36" s="25"/>
      <c r="H36" s="38"/>
      <c r="I36" s="35"/>
      <c r="J36" s="35"/>
      <c r="K36" s="35"/>
      <c r="L36" s="35"/>
      <c r="M36" s="39"/>
      <c r="N36" s="27"/>
    </row>
    <row r="37" spans="1:14" ht="12" customHeight="1" x14ac:dyDescent="0.2">
      <c r="A37" s="37" t="s">
        <v>14</v>
      </c>
      <c r="B37" s="25">
        <v>0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  <c r="H37" s="38" t="s">
        <v>15</v>
      </c>
      <c r="I37" s="35">
        <v>6199.6913289999993</v>
      </c>
      <c r="J37" s="35">
        <v>135.57602299999999</v>
      </c>
      <c r="K37" s="35">
        <v>390.30476299999998</v>
      </c>
      <c r="L37" s="35">
        <v>6725.572114999999</v>
      </c>
      <c r="M37" s="39"/>
      <c r="N37" s="27"/>
    </row>
    <row r="38" spans="1:14" ht="12" customHeight="1" x14ac:dyDescent="0.2">
      <c r="A38" s="37" t="s">
        <v>11</v>
      </c>
      <c r="B38" s="25">
        <v>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  <c r="H38" s="38" t="s">
        <v>15</v>
      </c>
      <c r="I38" s="35">
        <v>6033.6895920000006</v>
      </c>
      <c r="J38" s="35">
        <v>135.155213</v>
      </c>
      <c r="K38" s="35">
        <v>590.96995100000004</v>
      </c>
      <c r="L38" s="35">
        <v>6759.8147560000007</v>
      </c>
      <c r="M38" s="39"/>
      <c r="N38" s="27"/>
    </row>
    <row r="39" spans="1:14" ht="12" customHeight="1" x14ac:dyDescent="0.2">
      <c r="A39" s="37" t="s">
        <v>16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38" t="s">
        <v>15</v>
      </c>
      <c r="I39" s="35">
        <v>6136.0045189999992</v>
      </c>
      <c r="J39" s="35">
        <v>150.64279200000001</v>
      </c>
      <c r="K39" s="35">
        <v>743.64365399999997</v>
      </c>
      <c r="L39" s="35">
        <v>7030.2909649999983</v>
      </c>
      <c r="M39" s="39"/>
      <c r="N39" s="27"/>
    </row>
    <row r="40" spans="1:14" ht="12" customHeight="1" x14ac:dyDescent="0.2">
      <c r="A40" s="37" t="s">
        <v>13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38" t="s">
        <v>15</v>
      </c>
      <c r="I40" s="35">
        <v>6240.0661280000004</v>
      </c>
      <c r="J40" s="35">
        <v>168.32494099999971</v>
      </c>
      <c r="K40" s="35">
        <v>876.98897299999999</v>
      </c>
      <c r="L40" s="35">
        <v>7285.3800420000007</v>
      </c>
      <c r="M40" s="39"/>
      <c r="N40" s="27"/>
    </row>
    <row r="41" spans="1:14" ht="12" customHeight="1" x14ac:dyDescent="0.2">
      <c r="A41" s="40">
        <v>2013</v>
      </c>
      <c r="B41" s="41"/>
      <c r="C41" s="41"/>
      <c r="D41" s="41"/>
      <c r="E41" s="41"/>
      <c r="F41" s="41"/>
      <c r="G41" s="41"/>
      <c r="H41" s="42"/>
      <c r="I41" s="43"/>
      <c r="J41" s="43"/>
      <c r="K41" s="43"/>
      <c r="L41" s="44"/>
      <c r="M41" s="28"/>
    </row>
    <row r="42" spans="1:14" ht="12" customHeight="1" x14ac:dyDescent="0.2">
      <c r="A42" s="37" t="s">
        <v>14</v>
      </c>
      <c r="B42" s="41">
        <f>+'[1]CRF-SF'!$AW$784</f>
        <v>0</v>
      </c>
      <c r="C42" s="41">
        <f>+'[1]CRF-SF'!$AW$785</f>
        <v>0</v>
      </c>
      <c r="D42" s="41">
        <f>+'[1]CRF-SF'!$AW$786</f>
        <v>0</v>
      </c>
      <c r="E42" s="41">
        <f>+'[1]CRF-SF'!$AW$788</f>
        <v>0</v>
      </c>
      <c r="F42" s="41">
        <f>+'[1]CRF-SF'!$AW$791</f>
        <v>0</v>
      </c>
      <c r="G42" s="41">
        <f>+'[1]CRF-SF'!$AW$789</f>
        <v>0</v>
      </c>
      <c r="H42" s="41">
        <f>+'[1]CRF-SF'!$AW$792</f>
        <v>0</v>
      </c>
      <c r="I42" s="43">
        <v>6918.5184440000012</v>
      </c>
      <c r="J42" s="43">
        <v>218.62765178000018</v>
      </c>
      <c r="K42" s="43">
        <v>531.64073699999994</v>
      </c>
      <c r="L42" s="43">
        <v>7668.7868327800006</v>
      </c>
      <c r="M42" s="45"/>
    </row>
    <row r="43" spans="1:14" ht="12" customHeight="1" x14ac:dyDescent="0.2">
      <c r="A43" s="37" t="s">
        <v>11</v>
      </c>
      <c r="B43" s="41">
        <f>+'[1]CRF-SF'!$AW$784</f>
        <v>0</v>
      </c>
      <c r="C43" s="41">
        <f>+'[1]CRF-SF'!$AW$785</f>
        <v>0</v>
      </c>
      <c r="D43" s="41">
        <f>+'[1]CRF-SF'!$AW$786</f>
        <v>0</v>
      </c>
      <c r="E43" s="41">
        <f>+'[1]CRF-SF'!$AW$788</f>
        <v>0</v>
      </c>
      <c r="F43" s="41">
        <f>+'[1]CRF-SF'!$AW$791</f>
        <v>0</v>
      </c>
      <c r="G43" s="41">
        <f>+'[1]CRF-SF'!$AW$789</f>
        <v>0</v>
      </c>
      <c r="H43" s="41">
        <f>+'[1]CRF-SF'!$AW$792</f>
        <v>0</v>
      </c>
      <c r="I43" s="43">
        <v>7001.4544010000009</v>
      </c>
      <c r="J43" s="43">
        <v>236.34900717999923</v>
      </c>
      <c r="K43" s="43">
        <v>545.66152899999997</v>
      </c>
      <c r="L43" s="43">
        <v>7783.4649371799997</v>
      </c>
      <c r="M43" s="45"/>
    </row>
    <row r="44" spans="1:14" ht="12" customHeight="1" x14ac:dyDescent="0.2">
      <c r="A44" s="37" t="s">
        <v>17</v>
      </c>
      <c r="B44" s="41">
        <f>+'[1]CRF-SF'!$AW$784</f>
        <v>0</v>
      </c>
      <c r="C44" s="41">
        <f>+'[1]CRF-SF'!$AW$785</f>
        <v>0</v>
      </c>
      <c r="D44" s="41">
        <f>+'[1]CRF-SF'!$AW$786</f>
        <v>0</v>
      </c>
      <c r="E44" s="41">
        <f>+'[1]CRF-SF'!$AW$788</f>
        <v>0</v>
      </c>
      <c r="F44" s="41">
        <f>+'[1]CRF-SF'!$AW$791</f>
        <v>0</v>
      </c>
      <c r="G44" s="41">
        <f>+'[1]CRF-SF'!$AW$789</f>
        <v>0</v>
      </c>
      <c r="H44" s="41">
        <f>+'[1]CRF-SF'!$AW$792</f>
        <v>0</v>
      </c>
      <c r="I44" s="43">
        <v>7080.2632000000003</v>
      </c>
      <c r="J44" s="43">
        <v>211.96974499999999</v>
      </c>
      <c r="K44" s="43">
        <v>902.178854</v>
      </c>
      <c r="L44" s="43">
        <v>8194.4117990000013</v>
      </c>
      <c r="M44" s="45"/>
    </row>
    <row r="45" spans="1:14" s="48" customFormat="1" ht="12" customHeight="1" x14ac:dyDescent="0.2">
      <c r="A45" s="46" t="s">
        <v>18</v>
      </c>
      <c r="B45" s="41">
        <f>+'[1]CRF-SF'!$AW$784</f>
        <v>0</v>
      </c>
      <c r="C45" s="41">
        <f>+'[1]CRF-SF'!$AW$785</f>
        <v>0</v>
      </c>
      <c r="D45" s="41">
        <f>+'[1]CRF-SF'!$AW$786</f>
        <v>0</v>
      </c>
      <c r="E45" s="41">
        <f>+'[1]CRF-SF'!$AW$788</f>
        <v>0</v>
      </c>
      <c r="F45" s="41">
        <f>+'[1]CRF-SF'!$AW$791</f>
        <v>0</v>
      </c>
      <c r="G45" s="41">
        <f>+'[1]CRF-SF'!$AW$789</f>
        <v>0</v>
      </c>
      <c r="H45" s="41">
        <f>+'[1]CRF-SF'!$AW$792</f>
        <v>0</v>
      </c>
      <c r="I45" s="43">
        <v>7192.9083660000006</v>
      </c>
      <c r="J45" s="43">
        <v>185.83038399999998</v>
      </c>
      <c r="K45" s="43">
        <v>993.11177399999985</v>
      </c>
      <c r="L45" s="43">
        <v>8371.8505239999995</v>
      </c>
      <c r="M45" s="47"/>
    </row>
    <row r="46" spans="1:14" s="48" customFormat="1" ht="12" customHeight="1" x14ac:dyDescent="0.3">
      <c r="A46" s="40">
        <v>2014</v>
      </c>
      <c r="B46" s="41"/>
      <c r="C46" s="41"/>
      <c r="D46" s="41"/>
      <c r="E46" s="41"/>
      <c r="F46" s="41"/>
      <c r="G46" s="41"/>
      <c r="H46" s="41"/>
      <c r="I46" s="43"/>
      <c r="J46" s="43"/>
      <c r="K46" s="43"/>
      <c r="L46" s="43"/>
      <c r="M46" s="47"/>
    </row>
    <row r="47" spans="1:14" s="48" customFormat="1" ht="12" customHeight="1" x14ac:dyDescent="0.2">
      <c r="A47" s="46" t="s">
        <v>19</v>
      </c>
      <c r="B47" s="41">
        <f>+'[1]CRF-SF'!$AW$784</f>
        <v>0</v>
      </c>
      <c r="C47" s="41">
        <f>+'[1]CRF-SF'!$AW$784</f>
        <v>0</v>
      </c>
      <c r="D47" s="41">
        <f>+'[1]CRF-SF'!$AW$784</f>
        <v>0</v>
      </c>
      <c r="E47" s="41">
        <f>+'[1]CRF-SF'!$AW$784</f>
        <v>0</v>
      </c>
      <c r="F47" s="41">
        <f>+'[1]CRF-SF'!$AW$784</f>
        <v>0</v>
      </c>
      <c r="G47" s="41">
        <f>+'[1]CRF-SF'!$AW$784</f>
        <v>0</v>
      </c>
      <c r="H47" s="41">
        <f>+'[1]CRF-SF'!$AW$784</f>
        <v>0</v>
      </c>
      <c r="I47" s="43">
        <v>8008.2700780000005</v>
      </c>
      <c r="J47" s="43">
        <v>195.63659899999999</v>
      </c>
      <c r="K47" s="43">
        <v>692.37604999999996</v>
      </c>
      <c r="L47" s="43">
        <v>8896.2827270000016</v>
      </c>
      <c r="M47" s="47"/>
    </row>
    <row r="48" spans="1:14" s="48" customFormat="1" ht="12" customHeight="1" x14ac:dyDescent="0.2">
      <c r="A48" s="46" t="s">
        <v>20</v>
      </c>
      <c r="B48" s="41">
        <f>+'[1]CRF-SF'!$AW$784</f>
        <v>0</v>
      </c>
      <c r="C48" s="41">
        <f>+'[1]CRF-SF'!$AW$784</f>
        <v>0</v>
      </c>
      <c r="D48" s="41">
        <f>+'[1]CRF-SF'!$AW$784</f>
        <v>0</v>
      </c>
      <c r="E48" s="41">
        <f>+'[1]CRF-SF'!$AW$784</f>
        <v>0</v>
      </c>
      <c r="F48" s="41">
        <f>+'[1]CRF-SF'!$AW$784</f>
        <v>0</v>
      </c>
      <c r="G48" s="41">
        <f>+'[1]CRF-SF'!$AW$784</f>
        <v>0</v>
      </c>
      <c r="H48" s="41">
        <f>+'[1]CRF-SF'!$AW$784</f>
        <v>0</v>
      </c>
      <c r="I48" s="43">
        <v>8042.0854780000009</v>
      </c>
      <c r="J48" s="43">
        <v>188.37620200000001</v>
      </c>
      <c r="K48" s="43">
        <v>659.54133999999999</v>
      </c>
      <c r="L48" s="43">
        <v>8890.0030200000001</v>
      </c>
      <c r="M48" s="47"/>
    </row>
    <row r="49" spans="1:13" s="48" customFormat="1" ht="12" customHeight="1" x14ac:dyDescent="0.2">
      <c r="A49" s="46" t="s">
        <v>16</v>
      </c>
      <c r="B49" s="41">
        <f>+'[1]CRF-SF'!$AW$784</f>
        <v>0</v>
      </c>
      <c r="C49" s="41">
        <f>+'[1]CRF-SF'!$AW$784</f>
        <v>0</v>
      </c>
      <c r="D49" s="41">
        <f>+'[1]CRF-SF'!$AW$784</f>
        <v>0</v>
      </c>
      <c r="E49" s="41">
        <f>+'[1]CRF-SF'!$AW$784</f>
        <v>0</v>
      </c>
      <c r="F49" s="41">
        <f>+'[1]CRF-SF'!$AW$784</f>
        <v>0</v>
      </c>
      <c r="G49" s="41">
        <f>+'[1]CRF-SF'!$AW$784</f>
        <v>0</v>
      </c>
      <c r="H49" s="41">
        <f>+'[1]CRF-SF'!$AW$784</f>
        <v>0</v>
      </c>
      <c r="I49" s="43">
        <v>8110.2345840000007</v>
      </c>
      <c r="J49" s="43">
        <v>168.297416</v>
      </c>
      <c r="K49" s="43">
        <v>539.56379900000002</v>
      </c>
      <c r="L49" s="43">
        <v>8818.0957990000006</v>
      </c>
      <c r="M49" s="47"/>
    </row>
    <row r="50" spans="1:13" s="48" customFormat="1" ht="12" customHeight="1" x14ac:dyDescent="0.2">
      <c r="A50" s="46" t="s">
        <v>13</v>
      </c>
      <c r="B50" s="41">
        <f>+'[1]CRF-SF'!$AW$784</f>
        <v>0</v>
      </c>
      <c r="C50" s="41">
        <f>+'[1]CRF-SF'!$AW$784</f>
        <v>0</v>
      </c>
      <c r="D50" s="41">
        <f>+'[1]CRF-SF'!$AW$784</f>
        <v>0</v>
      </c>
      <c r="E50" s="41">
        <f>+'[1]CRF-SF'!$AW$784</f>
        <v>0</v>
      </c>
      <c r="F50" s="41">
        <f>+'[1]CRF-SF'!$AW$784</f>
        <v>0</v>
      </c>
      <c r="G50" s="41">
        <f>+'[1]CRF-SF'!$AW$784</f>
        <v>0</v>
      </c>
      <c r="H50" s="41">
        <f>+'[1]CRF-SF'!$AW$784</f>
        <v>0</v>
      </c>
      <c r="I50" s="43">
        <v>8190.9627450000007</v>
      </c>
      <c r="J50" s="43">
        <v>169.10174399999929</v>
      </c>
      <c r="K50" s="43">
        <v>1021.80943</v>
      </c>
      <c r="L50" s="43">
        <v>9381.8739189999997</v>
      </c>
      <c r="M50" s="47"/>
    </row>
    <row r="51" spans="1:13" s="48" customFormat="1" ht="12" customHeight="1" x14ac:dyDescent="0.3">
      <c r="A51" s="40">
        <v>2015</v>
      </c>
      <c r="B51" s="41"/>
      <c r="C51" s="41"/>
      <c r="D51" s="41"/>
      <c r="E51" s="41"/>
      <c r="F51" s="41"/>
      <c r="G51" s="41"/>
      <c r="H51" s="41"/>
      <c r="I51" s="43"/>
      <c r="J51" s="43"/>
      <c r="K51" s="43"/>
      <c r="L51" s="43"/>
      <c r="M51" s="47"/>
    </row>
    <row r="52" spans="1:13" s="48" customFormat="1" ht="12" customHeight="1" x14ac:dyDescent="0.2">
      <c r="A52" s="46" t="s">
        <v>14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43">
        <v>8838.0786688583757</v>
      </c>
      <c r="J52" s="43">
        <v>132.41094805000006</v>
      </c>
      <c r="K52" s="43">
        <v>586.48677841000017</v>
      </c>
      <c r="L52" s="43">
        <v>9556.9763953183756</v>
      </c>
      <c r="M52" s="47"/>
    </row>
    <row r="53" spans="1:13" s="48" customFormat="1" ht="12" customHeight="1" x14ac:dyDescent="0.2">
      <c r="A53" s="46" t="s">
        <v>11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43">
        <v>8871.1157969999986</v>
      </c>
      <c r="J53" s="43">
        <v>125.8842499999997</v>
      </c>
      <c r="K53" s="43">
        <v>809.60115400000007</v>
      </c>
      <c r="L53" s="43">
        <v>9806.6012009999977</v>
      </c>
      <c r="M53" s="47"/>
    </row>
    <row r="54" spans="1:13" s="10" customFormat="1" ht="12" customHeight="1" x14ac:dyDescent="0.2">
      <c r="A54" s="46" t="s">
        <v>12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43">
        <v>8904.3040480000018</v>
      </c>
      <c r="J54" s="43">
        <v>150.99431800000002</v>
      </c>
      <c r="K54" s="43">
        <v>844.10109799999998</v>
      </c>
      <c r="L54" s="43">
        <v>9899.3994640000019</v>
      </c>
      <c r="M54" s="47"/>
    </row>
    <row r="55" spans="1:13" s="10" customFormat="1" ht="12" customHeight="1" x14ac:dyDescent="0.2">
      <c r="A55" s="46" t="s">
        <v>13</v>
      </c>
      <c r="B55" s="41">
        <v>0</v>
      </c>
      <c r="C55" s="41">
        <v>0</v>
      </c>
      <c r="D55" s="41">
        <v>0</v>
      </c>
      <c r="E55" s="41">
        <v>0</v>
      </c>
      <c r="F55" s="41">
        <v>0</v>
      </c>
      <c r="G55" s="41">
        <v>0</v>
      </c>
      <c r="H55" s="41">
        <v>0</v>
      </c>
      <c r="I55" s="43">
        <v>8888.1425819999986</v>
      </c>
      <c r="J55" s="43">
        <v>165.76617399999935</v>
      </c>
      <c r="K55" s="43">
        <v>1099.3217861918088</v>
      </c>
      <c r="L55" s="43">
        <v>10153.230542191806</v>
      </c>
      <c r="M55" s="47"/>
    </row>
    <row r="56" spans="1:13" s="10" customFormat="1" ht="12" customHeight="1" x14ac:dyDescent="0.3">
      <c r="A56" s="40">
        <v>2016</v>
      </c>
      <c r="B56" s="41"/>
      <c r="C56" s="41"/>
      <c r="D56" s="41"/>
      <c r="E56" s="41"/>
      <c r="F56" s="41"/>
      <c r="G56" s="41"/>
      <c r="H56" s="41"/>
      <c r="I56" s="43"/>
      <c r="J56" s="43"/>
      <c r="K56" s="43"/>
      <c r="L56" s="43"/>
      <c r="M56" s="47"/>
    </row>
    <row r="57" spans="1:13" s="10" customFormat="1" ht="12" customHeight="1" x14ac:dyDescent="0.2">
      <c r="A57" s="46" t="s">
        <v>19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43">
        <v>9430.9330499999996</v>
      </c>
      <c r="J57" s="43">
        <v>204.70445099999972</v>
      </c>
      <c r="K57" s="43">
        <v>723.2030255369549</v>
      </c>
      <c r="L57" s="43">
        <v>10358.840526536955</v>
      </c>
      <c r="M57" s="47"/>
    </row>
    <row r="58" spans="1:13" s="10" customFormat="1" ht="12" customHeight="1" x14ac:dyDescent="0.2">
      <c r="A58" s="46" t="s">
        <v>20</v>
      </c>
      <c r="B58" s="7">
        <v>0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43">
        <v>9429.1906650000001</v>
      </c>
      <c r="J58" s="43">
        <v>236.65117000000001</v>
      </c>
      <c r="K58" s="43">
        <v>1038.9871460000002</v>
      </c>
      <c r="L58" s="43">
        <v>10704.828980999999</v>
      </c>
      <c r="M58" s="47"/>
    </row>
    <row r="59" spans="1:13" s="10" customFormat="1" ht="12" customHeight="1" x14ac:dyDescent="0.2">
      <c r="A59" s="46" t="s">
        <v>16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43">
        <v>9505.9696490000006</v>
      </c>
      <c r="J59" s="43">
        <v>211.80926500000001</v>
      </c>
      <c r="K59" s="43">
        <v>1233.6120210000001</v>
      </c>
      <c r="L59" s="43">
        <v>10951.390935000001</v>
      </c>
      <c r="M59" s="47"/>
    </row>
    <row r="60" spans="1:13" s="10" customFormat="1" ht="12" customHeight="1" x14ac:dyDescent="0.2">
      <c r="A60" s="46" t="s">
        <v>13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43">
        <v>5286.5050000000001</v>
      </c>
      <c r="J60" s="43">
        <v>4122.40326</v>
      </c>
      <c r="K60" s="43">
        <v>1773.5750660000001</v>
      </c>
      <c r="L60" s="43">
        <v>11182.483326</v>
      </c>
      <c r="M60" s="47"/>
    </row>
    <row r="61" spans="1:13" s="10" customFormat="1" ht="12" customHeight="1" x14ac:dyDescent="0.3">
      <c r="A61" s="49">
        <v>2017</v>
      </c>
      <c r="B61" s="7"/>
      <c r="C61" s="7"/>
      <c r="D61" s="7"/>
      <c r="E61" s="7"/>
      <c r="F61" s="7"/>
      <c r="G61" s="7"/>
      <c r="H61" s="7" t="s">
        <v>21</v>
      </c>
      <c r="I61" s="43"/>
      <c r="J61" s="43"/>
      <c r="K61" s="43"/>
      <c r="L61" s="43"/>
      <c r="M61" s="47"/>
    </row>
    <row r="62" spans="1:13" s="10" customFormat="1" ht="12" customHeight="1" x14ac:dyDescent="0.2">
      <c r="A62" s="46" t="s">
        <v>19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43">
        <v>9791.1008289999991</v>
      </c>
      <c r="J62" s="43">
        <v>215.07725500000001</v>
      </c>
      <c r="K62" s="43">
        <v>1437.513731</v>
      </c>
      <c r="L62" s="43">
        <v>11443.691814999998</v>
      </c>
      <c r="M62" s="47"/>
    </row>
    <row r="63" spans="1:13" s="10" customFormat="1" ht="12" customHeight="1" x14ac:dyDescent="0.2">
      <c r="A63" s="46" t="s">
        <v>20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43">
        <v>9844.2874319999992</v>
      </c>
      <c r="J63" s="43">
        <v>210.35934900000001</v>
      </c>
      <c r="K63" s="43">
        <v>1601.350831</v>
      </c>
      <c r="L63" s="43">
        <v>11655.997611999999</v>
      </c>
      <c r="M63" s="47"/>
    </row>
    <row r="64" spans="1:13" s="10" customFormat="1" ht="12" customHeight="1" x14ac:dyDescent="0.2">
      <c r="A64" s="46" t="s">
        <v>16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43">
        <v>9974.9982600000003</v>
      </c>
      <c r="J64" s="43">
        <v>229.06037599999999</v>
      </c>
      <c r="K64" s="43">
        <v>1742.116164</v>
      </c>
      <c r="L64" s="43">
        <v>11946.174800000001</v>
      </c>
      <c r="M64" s="47"/>
    </row>
    <row r="65" spans="1:13" s="10" customFormat="1" ht="12" customHeight="1" x14ac:dyDescent="0.2">
      <c r="A65" s="46" t="s">
        <v>13</v>
      </c>
      <c r="B65" s="7">
        <v>0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43">
        <v>10101.759103</v>
      </c>
      <c r="J65" s="43">
        <v>219.593144</v>
      </c>
      <c r="K65" s="43">
        <v>1958.2817609999997</v>
      </c>
      <c r="L65" s="43">
        <v>12279.634008000001</v>
      </c>
      <c r="M65" s="47"/>
    </row>
    <row r="66" spans="1:13" s="10" customFormat="1" ht="12" customHeight="1" x14ac:dyDescent="0.3">
      <c r="A66" s="49">
        <v>2018</v>
      </c>
      <c r="B66" s="7"/>
      <c r="C66" s="7"/>
      <c r="D66" s="7"/>
      <c r="E66" s="7"/>
      <c r="F66" s="7"/>
      <c r="G66" s="7"/>
      <c r="H66" s="7"/>
      <c r="I66" s="43"/>
      <c r="J66" s="43"/>
      <c r="K66" s="43"/>
      <c r="L66" s="43"/>
      <c r="M66" s="47"/>
    </row>
    <row r="67" spans="1:13" s="10" customFormat="1" ht="12" customHeight="1" x14ac:dyDescent="0.2">
      <c r="A67" s="46" t="s">
        <v>19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43">
        <v>10469.969191</v>
      </c>
      <c r="J67" s="43">
        <v>192.361784</v>
      </c>
      <c r="K67" s="43">
        <v>1618.7109719999999</v>
      </c>
      <c r="L67" s="43">
        <v>12281.041947000002</v>
      </c>
      <c r="M67" s="47"/>
    </row>
    <row r="68" spans="1:13" s="10" customFormat="1" ht="12" customHeight="1" x14ac:dyDescent="0.2">
      <c r="A68" s="46" t="s">
        <v>20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43">
        <v>10959.842099</v>
      </c>
      <c r="J68" s="43">
        <v>239.75892010999996</v>
      </c>
      <c r="K68" s="43">
        <v>1390.7655239999999</v>
      </c>
      <c r="L68" s="43">
        <v>12590.36654311</v>
      </c>
      <c r="M68" s="47"/>
    </row>
    <row r="69" spans="1:13" s="10" customFormat="1" ht="12" customHeight="1" x14ac:dyDescent="0.3">
      <c r="A69" s="50" t="s">
        <v>16</v>
      </c>
      <c r="B69" s="7">
        <v>0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43">
        <v>11044.280502999998</v>
      </c>
      <c r="J69" s="43">
        <v>386.54124400000001</v>
      </c>
      <c r="K69" s="43">
        <v>1654.1079860000002</v>
      </c>
      <c r="L69" s="43">
        <v>13084.929732999999</v>
      </c>
      <c r="M69" s="47"/>
    </row>
    <row r="70" spans="1:13" s="10" customFormat="1" ht="12" customHeight="1" x14ac:dyDescent="0.3">
      <c r="A70" s="50" t="s">
        <v>13</v>
      </c>
      <c r="B70" s="7">
        <v>0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43">
        <v>11223.47971</v>
      </c>
      <c r="J70" s="43">
        <v>302.42042774999999</v>
      </c>
      <c r="K70" s="43">
        <v>1620.7112780000002</v>
      </c>
      <c r="L70" s="43">
        <v>13146.61141575</v>
      </c>
      <c r="M70" s="47"/>
    </row>
    <row r="71" spans="1:13" s="10" customFormat="1" ht="12" customHeight="1" x14ac:dyDescent="0.3">
      <c r="A71" s="49">
        <v>2019</v>
      </c>
      <c r="B71" s="7">
        <v>0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43"/>
      <c r="J71" s="43"/>
      <c r="K71" s="43"/>
      <c r="L71" s="43"/>
      <c r="M71" s="47"/>
    </row>
    <row r="72" spans="1:13" s="10" customFormat="1" ht="13.8" x14ac:dyDescent="0.2">
      <c r="A72" s="46" t="s">
        <v>19</v>
      </c>
      <c r="B72" s="7">
        <v>0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43">
        <v>11648.855758999998</v>
      </c>
      <c r="J72" s="43">
        <v>419.67623299999997</v>
      </c>
      <c r="K72" s="43">
        <v>1358.82434231</v>
      </c>
      <c r="L72" s="43">
        <v>13427.356334309998</v>
      </c>
      <c r="M72" s="47"/>
    </row>
    <row r="73" spans="1:13" s="10" customFormat="1" ht="13.8" x14ac:dyDescent="0.2">
      <c r="A73" s="46" t="s">
        <v>11</v>
      </c>
      <c r="B73" s="7">
        <v>0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43">
        <v>11829.109739</v>
      </c>
      <c r="J73" s="43">
        <v>344.68100800000002</v>
      </c>
      <c r="K73" s="43">
        <v>1771.6395109999999</v>
      </c>
      <c r="L73" s="43">
        <v>13945.430257999999</v>
      </c>
      <c r="M73" s="47"/>
    </row>
    <row r="74" spans="1:13" s="10" customFormat="1" ht="13.8" x14ac:dyDescent="0.2">
      <c r="A74" s="46" t="s">
        <v>16</v>
      </c>
      <c r="B74" s="7">
        <v>0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43">
        <v>11971.444890000001</v>
      </c>
      <c r="J74" s="43">
        <v>356.07166799999999</v>
      </c>
      <c r="K74" s="43">
        <v>1944.402607</v>
      </c>
      <c r="L74" s="43">
        <v>14271.919165000001</v>
      </c>
      <c r="M74" s="47"/>
    </row>
    <row r="75" spans="1:13" s="10" customFormat="1" ht="13.8" x14ac:dyDescent="0.2">
      <c r="A75" s="46" t="s">
        <v>13</v>
      </c>
      <c r="B75" s="7">
        <v>0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43">
        <v>11971.444890000001</v>
      </c>
      <c r="J75" s="43">
        <v>356.07166799999999</v>
      </c>
      <c r="K75" s="43">
        <v>1944.402607</v>
      </c>
      <c r="L75" s="43">
        <v>14271.919165000001</v>
      </c>
      <c r="M75" s="47"/>
    </row>
    <row r="76" spans="1:13" s="10" customFormat="1" ht="13.8" x14ac:dyDescent="0.25">
      <c r="A76" s="11">
        <v>2020</v>
      </c>
      <c r="B76" s="7"/>
      <c r="C76" s="7"/>
      <c r="D76" s="7"/>
      <c r="E76" s="7"/>
      <c r="F76" s="7"/>
      <c r="G76" s="7"/>
      <c r="H76" s="7"/>
      <c r="I76" s="43"/>
      <c r="J76" s="43"/>
      <c r="K76" s="43"/>
      <c r="L76" s="43"/>
      <c r="M76" s="47"/>
    </row>
    <row r="77" spans="1:13" s="10" customFormat="1" ht="13.8" x14ac:dyDescent="0.2">
      <c r="A77" s="46" t="s">
        <v>14</v>
      </c>
      <c r="B77" s="7">
        <v>0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43">
        <v>5180.59285</v>
      </c>
      <c r="J77" s="43">
        <v>563.3510700000005</v>
      </c>
      <c r="K77" s="43">
        <v>8669.449165</v>
      </c>
      <c r="L77" s="43">
        <v>14413.393085</v>
      </c>
      <c r="M77" s="47"/>
    </row>
    <row r="78" spans="1:13" s="10" customFormat="1" ht="13.8" x14ac:dyDescent="0.2">
      <c r="A78" s="46" t="s">
        <v>11</v>
      </c>
      <c r="B78" s="7">
        <v>0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43">
        <v>13122.907985</v>
      </c>
      <c r="J78" s="43">
        <v>425.27718449999844</v>
      </c>
      <c r="K78" s="43">
        <v>1291.5888830000001</v>
      </c>
      <c r="L78" s="43">
        <v>14839.774052499999</v>
      </c>
      <c r="M78" s="47"/>
    </row>
    <row r="79" spans="1:13" s="10" customFormat="1" ht="13.8" x14ac:dyDescent="0.2">
      <c r="A79" s="46" t="s">
        <v>12</v>
      </c>
      <c r="B79" s="7">
        <v>0</v>
      </c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43">
        <v>13206.667585000001</v>
      </c>
      <c r="J79" s="43">
        <v>454.46799349999986</v>
      </c>
      <c r="K79" s="43">
        <v>1584.343597</v>
      </c>
      <c r="L79" s="43">
        <v>15245.479175500001</v>
      </c>
      <c r="M79" s="47"/>
    </row>
    <row r="80" spans="1:13" s="10" customFormat="1" ht="15" customHeight="1" x14ac:dyDescent="0.2">
      <c r="A80" s="46" t="s">
        <v>13</v>
      </c>
      <c r="B80" s="7">
        <v>0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43">
        <v>13327.355491499999</v>
      </c>
      <c r="J80" s="43">
        <v>471.51773700000001</v>
      </c>
      <c r="K80" s="43">
        <v>1692.305728</v>
      </c>
      <c r="L80" s="43">
        <v>15491.178956499998</v>
      </c>
      <c r="M80" s="47"/>
    </row>
    <row r="81" spans="1:13" s="10" customFormat="1" ht="15" customHeight="1" x14ac:dyDescent="0.25">
      <c r="A81" s="11">
        <v>2021</v>
      </c>
      <c r="B81" s="51"/>
      <c r="C81" s="51"/>
      <c r="D81" s="51"/>
      <c r="E81" s="51"/>
      <c r="F81" s="51"/>
      <c r="G81" s="51"/>
      <c r="H81" s="51"/>
      <c r="I81" s="52"/>
      <c r="J81" s="52"/>
      <c r="K81" s="52"/>
      <c r="L81" s="52"/>
      <c r="M81" s="47"/>
    </row>
    <row r="82" spans="1:13" s="10" customFormat="1" ht="15" customHeight="1" x14ac:dyDescent="0.2">
      <c r="A82" s="46" t="s">
        <v>14</v>
      </c>
      <c r="B82" s="7">
        <v>0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43">
        <v>13663.047322</v>
      </c>
      <c r="J82" s="43">
        <v>489.48734899999988</v>
      </c>
      <c r="K82" s="43">
        <v>1416.7582880000002</v>
      </c>
      <c r="L82" s="43">
        <v>15569.292959</v>
      </c>
      <c r="M82" s="47"/>
    </row>
    <row r="83" spans="1:13" s="10" customFormat="1" ht="15" customHeight="1" x14ac:dyDescent="0.2">
      <c r="A83" s="46" t="s">
        <v>22</v>
      </c>
      <c r="B83" s="51">
        <v>0</v>
      </c>
      <c r="C83" s="51">
        <v>0</v>
      </c>
      <c r="D83" s="51">
        <v>0</v>
      </c>
      <c r="E83" s="51">
        <v>0</v>
      </c>
      <c r="F83" s="51">
        <v>0</v>
      </c>
      <c r="G83" s="51">
        <v>0</v>
      </c>
      <c r="H83" s="51">
        <v>0</v>
      </c>
      <c r="I83" s="43">
        <v>13683.938905999999</v>
      </c>
      <c r="J83" s="43">
        <v>513.96403600000008</v>
      </c>
      <c r="K83" s="43">
        <v>1823.287644</v>
      </c>
      <c r="L83" s="43">
        <v>16021.190585999999</v>
      </c>
      <c r="M83" s="47"/>
    </row>
    <row r="84" spans="1:13" s="5" customFormat="1" ht="14.25" customHeight="1" x14ac:dyDescent="0.3">
      <c r="A84" s="1" t="s">
        <v>16</v>
      </c>
      <c r="B84" s="2">
        <v>0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3">
        <f>[2]S34!$I$58</f>
        <v>13714.690213</v>
      </c>
      <c r="J84" s="3">
        <v>471.65423569999894</v>
      </c>
      <c r="K84" s="3">
        <v>2012.1015450000002</v>
      </c>
      <c r="L84" s="3">
        <v>16198.445993699997</v>
      </c>
      <c r="M84" s="4"/>
    </row>
    <row r="85" spans="1:13" s="10" customFormat="1" ht="14.25" customHeight="1" x14ac:dyDescent="0.3">
      <c r="A85" s="6" t="s">
        <v>24</v>
      </c>
      <c r="B85" s="7">
        <v>0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8">
        <v>13797.211009999999</v>
      </c>
      <c r="J85" s="8">
        <v>501.56309800000002</v>
      </c>
      <c r="K85" s="8">
        <v>2231.2297860000003</v>
      </c>
      <c r="L85" s="8">
        <v>16530.003894000001</v>
      </c>
      <c r="M85" s="9"/>
    </row>
    <row r="86" spans="1:13" s="10" customFormat="1" ht="14.25" customHeight="1" x14ac:dyDescent="0.25">
      <c r="A86" s="11">
        <v>2022</v>
      </c>
      <c r="B86" s="7"/>
      <c r="C86" s="7"/>
      <c r="D86" s="7"/>
      <c r="E86" s="7"/>
      <c r="F86" s="7"/>
      <c r="G86" s="7"/>
      <c r="H86" s="7"/>
      <c r="I86" s="8"/>
      <c r="J86" s="8"/>
      <c r="K86" s="8"/>
      <c r="L86" s="8"/>
      <c r="M86" s="9"/>
    </row>
    <row r="87" spans="1:13" s="10" customFormat="1" ht="14.25" customHeight="1" x14ac:dyDescent="0.3">
      <c r="A87" s="6" t="s">
        <v>14</v>
      </c>
      <c r="B87" s="7">
        <v>0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8">
        <v>14716.115642999999</v>
      </c>
      <c r="J87" s="8">
        <v>563.77232200000003</v>
      </c>
      <c r="K87" s="8">
        <v>1348.196553</v>
      </c>
      <c r="L87" s="8">
        <v>16628.084518</v>
      </c>
      <c r="M87" s="9"/>
    </row>
    <row r="88" spans="1:13" s="10" customFormat="1" ht="14.25" customHeight="1" x14ac:dyDescent="0.3">
      <c r="A88" s="6" t="s">
        <v>11</v>
      </c>
      <c r="B88" s="7">
        <v>0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8">
        <v>14758.834774000001</v>
      </c>
      <c r="J88" s="8">
        <v>522.75069799999994</v>
      </c>
      <c r="K88" s="8">
        <v>1263.1173530000001</v>
      </c>
      <c r="L88" s="8">
        <v>16544.702825</v>
      </c>
      <c r="M88" s="9"/>
    </row>
    <row r="89" spans="1:13" s="10" customFormat="1" ht="14.25" customHeight="1" x14ac:dyDescent="0.3">
      <c r="A89" s="6" t="s">
        <v>33</v>
      </c>
      <c r="B89" s="7">
        <v>0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8">
        <v>14788.380407000001</v>
      </c>
      <c r="J89" s="8">
        <v>549.20793300000003</v>
      </c>
      <c r="K89" s="8">
        <v>1233.9215399999998</v>
      </c>
      <c r="L89" s="8">
        <v>16571.509880000001</v>
      </c>
      <c r="M89" s="9"/>
    </row>
    <row r="90" spans="1:13" s="10" customFormat="1" ht="14.25" customHeight="1" x14ac:dyDescent="0.3">
      <c r="A90" s="6" t="s">
        <v>34</v>
      </c>
      <c r="B90" s="7">
        <v>0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8">
        <v>14847.6</v>
      </c>
      <c r="J90" s="8">
        <v>436.8</v>
      </c>
      <c r="K90" s="8">
        <v>1189.2</v>
      </c>
      <c r="L90" s="8">
        <v>16873.584210000001</v>
      </c>
      <c r="M90" s="9"/>
    </row>
    <row r="91" spans="1:13" s="10" customFormat="1" ht="14.25" customHeight="1" x14ac:dyDescent="0.25">
      <c r="A91" s="11">
        <v>2023</v>
      </c>
      <c r="B91" s="7"/>
      <c r="C91" s="7"/>
      <c r="D91" s="7"/>
      <c r="E91" s="7"/>
      <c r="F91" s="7"/>
      <c r="G91" s="7"/>
      <c r="H91" s="7"/>
      <c r="I91" s="8"/>
      <c r="J91" s="8"/>
      <c r="K91" s="8"/>
      <c r="L91" s="8"/>
      <c r="M91" s="9"/>
    </row>
    <row r="92" spans="1:13" s="10" customFormat="1" ht="14.25" customHeight="1" x14ac:dyDescent="0.3">
      <c r="A92" s="6" t="s">
        <v>35</v>
      </c>
      <c r="B92" s="7">
        <v>0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8">
        <v>15137.129773000001</v>
      </c>
      <c r="J92" s="8">
        <v>435.18347699999987</v>
      </c>
      <c r="K92" s="8">
        <v>1456.682123</v>
      </c>
      <c r="L92" s="8">
        <v>17028.995373000002</v>
      </c>
      <c r="M92" s="9"/>
    </row>
    <row r="93" spans="1:13" s="10" customFormat="1" ht="14.25" customHeight="1" x14ac:dyDescent="0.3">
      <c r="A93" s="6" t="s">
        <v>36</v>
      </c>
      <c r="B93" s="7">
        <v>0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8">
        <v>15326.372923000001</v>
      </c>
      <c r="J93" s="8">
        <v>482.05139300000008</v>
      </c>
      <c r="K93" s="8">
        <v>1682.9002930000001</v>
      </c>
      <c r="L93" s="8">
        <v>17491.324608999999</v>
      </c>
      <c r="M93" s="9"/>
    </row>
    <row r="94" spans="1:13" s="10" customFormat="1" ht="14.25" customHeight="1" x14ac:dyDescent="0.3">
      <c r="A94" s="6" t="s">
        <v>37</v>
      </c>
      <c r="B94" s="7">
        <v>0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8">
        <v>15451.902949000001</v>
      </c>
      <c r="J94" s="8">
        <v>567.74479799999995</v>
      </c>
      <c r="K94" s="8">
        <v>2108.452119</v>
      </c>
      <c r="L94" s="8">
        <v>18128.099866</v>
      </c>
      <c r="M94" s="9"/>
    </row>
    <row r="95" spans="1:13" s="10" customFormat="1" ht="20.7" customHeight="1" x14ac:dyDescent="0.3">
      <c r="A95" s="6" t="s">
        <v>38</v>
      </c>
      <c r="B95" s="7">
        <v>0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8">
        <v>15604.704014000001</v>
      </c>
      <c r="J95" s="8">
        <v>534.14263149999999</v>
      </c>
      <c r="K95" s="8">
        <v>2735.0447345000002</v>
      </c>
      <c r="L95" s="8">
        <v>18873.891380000001</v>
      </c>
      <c r="M95" s="9"/>
    </row>
    <row r="96" spans="1:13" s="10" customFormat="1" ht="14.25" customHeight="1" x14ac:dyDescent="0.25">
      <c r="A96" s="11">
        <v>2024</v>
      </c>
      <c r="B96" s="7"/>
      <c r="C96" s="7"/>
      <c r="D96" s="7"/>
      <c r="E96" s="7"/>
      <c r="F96" s="7"/>
      <c r="G96" s="7"/>
      <c r="H96" s="7"/>
      <c r="I96" s="8"/>
      <c r="J96" s="8"/>
      <c r="K96" s="8"/>
      <c r="L96" s="8"/>
      <c r="M96" s="9"/>
    </row>
    <row r="97" spans="1:13" s="5" customFormat="1" ht="14.25" customHeight="1" x14ac:dyDescent="0.3">
      <c r="A97" s="12" t="s">
        <v>39</v>
      </c>
      <c r="B97" s="13">
        <v>0</v>
      </c>
      <c r="C97" s="13">
        <v>0</v>
      </c>
      <c r="D97" s="13">
        <v>0</v>
      </c>
      <c r="E97" s="13">
        <v>0</v>
      </c>
      <c r="F97" s="13">
        <v>0</v>
      </c>
      <c r="G97" s="13">
        <v>0</v>
      </c>
      <c r="H97" s="13">
        <v>0</v>
      </c>
      <c r="I97" s="14">
        <v>16901.788951000002</v>
      </c>
      <c r="J97" s="14">
        <v>523.58277600000008</v>
      </c>
      <c r="K97" s="14">
        <v>1503.4342997000003</v>
      </c>
      <c r="L97" s="14">
        <v>18928.806026700004</v>
      </c>
      <c r="M97" s="4"/>
    </row>
    <row r="98" spans="1:13" s="10" customFormat="1" ht="14.25" customHeight="1" x14ac:dyDescent="0.3">
      <c r="A98" s="6"/>
      <c r="B98" s="7"/>
      <c r="C98" s="7"/>
      <c r="D98" s="7"/>
      <c r="E98" s="7"/>
      <c r="F98" s="7"/>
      <c r="G98" s="7"/>
      <c r="H98" s="7"/>
      <c r="I98" s="8"/>
      <c r="J98" s="8"/>
      <c r="K98" s="8"/>
      <c r="L98" s="8"/>
      <c r="M98" s="9"/>
    </row>
    <row r="99" spans="1:13" s="48" customFormat="1" ht="12" customHeight="1" x14ac:dyDescent="0.3">
      <c r="A99" s="6" t="s">
        <v>23</v>
      </c>
      <c r="B99" s="71" t="s">
        <v>25</v>
      </c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53"/>
    </row>
    <row r="100" spans="1:13" s="48" customFormat="1" ht="12" customHeight="1" x14ac:dyDescent="0.3">
      <c r="A100" s="6" t="s">
        <v>51</v>
      </c>
      <c r="B100" s="54" t="s">
        <v>49</v>
      </c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3"/>
    </row>
    <row r="101" spans="1:13" s="48" customFormat="1" ht="12" customHeight="1" x14ac:dyDescent="0.3">
      <c r="A101" s="6" t="s">
        <v>47</v>
      </c>
      <c r="B101" s="71" t="s">
        <v>26</v>
      </c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</row>
    <row r="102" spans="1:13" s="48" customFormat="1" ht="12" customHeight="1" x14ac:dyDescent="0.3">
      <c r="A102" s="6" t="s">
        <v>27</v>
      </c>
      <c r="B102" s="71" t="s">
        <v>28</v>
      </c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</row>
    <row r="103" spans="1:13" s="48" customFormat="1" ht="12" customHeight="1" x14ac:dyDescent="0.3">
      <c r="A103" s="6" t="s">
        <v>27</v>
      </c>
      <c r="B103" s="54" t="s">
        <v>52</v>
      </c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</row>
    <row r="104" spans="1:13" s="48" customFormat="1" ht="12" customHeight="1" x14ac:dyDescent="0.3">
      <c r="A104" s="6" t="s">
        <v>48</v>
      </c>
      <c r="B104" s="54" t="s">
        <v>50</v>
      </c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</row>
    <row r="105" spans="1:13" s="30" customFormat="1" x14ac:dyDescent="0.2">
      <c r="A105" s="6" t="s">
        <v>29</v>
      </c>
      <c r="B105" s="70" t="s">
        <v>30</v>
      </c>
      <c r="C105" s="70"/>
      <c r="D105" s="55"/>
      <c r="E105" s="55"/>
      <c r="F105" s="55"/>
      <c r="G105" s="55"/>
      <c r="H105" s="55"/>
      <c r="I105" s="55"/>
      <c r="J105" s="55"/>
      <c r="K105" s="55"/>
    </row>
    <row r="106" spans="1:13" x14ac:dyDescent="0.2">
      <c r="A106" s="6" t="s">
        <v>31</v>
      </c>
      <c r="B106" s="56" t="s">
        <v>32</v>
      </c>
      <c r="C106" s="57"/>
      <c r="D106" s="57"/>
      <c r="E106" s="57"/>
      <c r="F106" s="57"/>
      <c r="G106" s="57"/>
      <c r="H106" s="57"/>
      <c r="I106" s="57"/>
      <c r="J106" s="57"/>
      <c r="K106" s="57"/>
      <c r="L106" s="19"/>
      <c r="M106" s="19"/>
    </row>
    <row r="107" spans="1:13" x14ac:dyDescent="0.2">
      <c r="A107" s="6" t="s">
        <v>40</v>
      </c>
      <c r="B107" s="48" t="s">
        <v>41</v>
      </c>
      <c r="C107" s="48"/>
      <c r="D107" s="48"/>
      <c r="E107" s="48"/>
      <c r="F107" s="48"/>
      <c r="G107" s="48"/>
      <c r="H107" s="48"/>
      <c r="I107" s="48"/>
      <c r="J107" s="48"/>
      <c r="K107" s="48"/>
      <c r="L107" s="48"/>
    </row>
    <row r="108" spans="1:13" x14ac:dyDescent="0.2">
      <c r="A108" s="19"/>
      <c r="B108" s="19"/>
      <c r="C108" s="48"/>
      <c r="D108" s="48"/>
      <c r="E108" s="48"/>
      <c r="F108" s="48"/>
      <c r="G108" s="48"/>
      <c r="H108" s="48"/>
      <c r="I108" s="58"/>
      <c r="J108" s="58"/>
      <c r="K108" s="58"/>
      <c r="L108" s="58"/>
      <c r="M108" s="59"/>
    </row>
    <row r="109" spans="1:13" x14ac:dyDescent="0.2">
      <c r="A109" s="19"/>
      <c r="B109" s="19"/>
      <c r="C109" s="48"/>
      <c r="D109" s="48"/>
      <c r="E109" s="48"/>
      <c r="F109" s="48"/>
      <c r="G109" s="48"/>
      <c r="H109" s="48"/>
      <c r="I109" s="60"/>
      <c r="J109" s="60"/>
      <c r="K109" s="60"/>
      <c r="L109" s="60"/>
    </row>
    <row r="110" spans="1:13" x14ac:dyDescent="0.2">
      <c r="A110" s="19"/>
      <c r="B110" s="19"/>
      <c r="C110" s="48"/>
      <c r="D110" s="48"/>
      <c r="E110" s="48"/>
      <c r="F110" s="48"/>
      <c r="G110" s="48"/>
      <c r="H110" s="48"/>
      <c r="I110" s="58"/>
      <c r="J110" s="58"/>
      <c r="K110" s="58"/>
      <c r="L110" s="58"/>
    </row>
    <row r="111" spans="1:13" x14ac:dyDescent="0.2">
      <c r="A111" s="19"/>
      <c r="B111" s="19"/>
      <c r="C111" s="48"/>
      <c r="D111" s="48"/>
      <c r="E111" s="48"/>
      <c r="F111" s="48"/>
      <c r="G111" s="48"/>
      <c r="H111" s="48"/>
      <c r="I111" s="60"/>
      <c r="J111" s="60"/>
      <c r="K111" s="60"/>
      <c r="L111" s="60"/>
    </row>
    <row r="112" spans="1:13" x14ac:dyDescent="0.2">
      <c r="A112" s="19"/>
      <c r="B112" s="19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19"/>
    </row>
    <row r="113" spans="3:13" s="19" customFormat="1" x14ac:dyDescent="0.2"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18"/>
    </row>
    <row r="114" spans="3:13" s="19" customFormat="1" x14ac:dyDescent="0.2"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18"/>
    </row>
    <row r="115" spans="3:13" s="19" customFormat="1" x14ac:dyDescent="0.2"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18"/>
    </row>
    <row r="116" spans="3:13" s="19" customFormat="1" x14ac:dyDescent="0.2"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18"/>
    </row>
    <row r="117" spans="3:13" s="19" customFormat="1" x14ac:dyDescent="0.2"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18"/>
    </row>
    <row r="118" spans="3:13" s="19" customFormat="1" x14ac:dyDescent="0.2"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18"/>
    </row>
    <row r="119" spans="3:13" s="19" customFormat="1" x14ac:dyDescent="0.2"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18"/>
    </row>
    <row r="120" spans="3:13" s="19" customFormat="1" x14ac:dyDescent="0.2"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18"/>
    </row>
    <row r="121" spans="3:13" s="19" customFormat="1" x14ac:dyDescent="0.2"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18"/>
    </row>
    <row r="122" spans="3:13" s="19" customFormat="1" x14ac:dyDescent="0.2"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18"/>
    </row>
    <row r="123" spans="3:13" s="19" customFormat="1" x14ac:dyDescent="0.2"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18"/>
    </row>
    <row r="124" spans="3:13" s="19" customFormat="1" x14ac:dyDescent="0.2">
      <c r="C124" s="48"/>
      <c r="D124" s="48"/>
      <c r="E124" s="48"/>
      <c r="F124" s="48"/>
      <c r="G124" s="48"/>
      <c r="H124" s="48"/>
      <c r="I124" s="48"/>
      <c r="J124" s="48"/>
      <c r="K124" s="48"/>
      <c r="L124" s="48"/>
    </row>
  </sheetData>
  <mergeCells count="17">
    <mergeCell ref="B105:C105"/>
    <mergeCell ref="J5:J6"/>
    <mergeCell ref="K5:K6"/>
    <mergeCell ref="L5:L6"/>
    <mergeCell ref="B99:L99"/>
    <mergeCell ref="B101:M101"/>
    <mergeCell ref="B102:M102"/>
    <mergeCell ref="A2:L2"/>
    <mergeCell ref="A3:L3"/>
    <mergeCell ref="A5:A6"/>
    <mergeCell ref="B5:B6"/>
    <mergeCell ref="C5:D5"/>
    <mergeCell ref="E5:E6"/>
    <mergeCell ref="F5:F6"/>
    <mergeCell ref="G5:G6"/>
    <mergeCell ref="H5:H6"/>
    <mergeCell ref="I5:I6"/>
  </mergeCells>
  <conditionalFormatting sqref="M42:M44">
    <cfRule type="cellIs" dxfId="0" priority="1" stopIfTrue="1" operator="notBetween">
      <formula>-0.0001</formula>
      <formula>0.0001</formula>
    </cfRule>
  </conditionalFormatting>
  <printOptions horizontalCentered="1"/>
  <pageMargins left="0" right="0" top="0.98425196850393704" bottom="0.98425196850393704" header="0.51181102362204722" footer="0.51181102362204722"/>
  <pageSetup paperSize="9" scale="5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QEB Table 4.4</vt:lpstr>
      <vt:lpstr>'QEB Table 4.4'!Print_Area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2024-09-24T01:52:58Z</dcterms:modified>
</cp:coreProperties>
</file>