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904"/>
  </bookViews>
  <sheets>
    <sheet name="QEB Table 4.14" sheetId="2" r:id="rId1"/>
  </sheets>
  <externalReferences>
    <externalReference r:id="rId2"/>
    <externalReference r:id="rId3"/>
    <externalReference r:id="rId4"/>
  </externalReferences>
  <definedNames>
    <definedName name="_xlnm.Print_Area" localSheetId="0">'QEB Table 4.14'!$A$1:$L$102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8" i="2" l="1"/>
  <c r="J98" i="2"/>
  <c r="I98" i="2"/>
  <c r="H98" i="2"/>
  <c r="G98" i="2"/>
  <c r="F98" i="2"/>
  <c r="E98" i="2"/>
  <c r="D98" i="2"/>
  <c r="C98" i="2"/>
  <c r="B98" i="2"/>
  <c r="L98" i="2" l="1"/>
  <c r="K88" i="2"/>
  <c r="J88" i="2"/>
  <c r="L88" i="2" l="1"/>
</calcChain>
</file>

<file path=xl/sharedStrings.xml><?xml version="1.0" encoding="utf-8"?>
<sst xmlns="http://schemas.openxmlformats.org/spreadsheetml/2006/main" count="157" uniqueCount="39">
  <si>
    <t xml:space="preserve">TABLE 4.14: LIFE INSURANCE BROKERS - LIABILITIES </t>
  </si>
  <si>
    <t>(K'Million)</t>
  </si>
  <si>
    <t>End of Period (a)</t>
  </si>
  <si>
    <t>Foreign Liabs.</t>
  </si>
  <si>
    <t>Deposits Excluded from Broad Money</t>
  </si>
  <si>
    <t>Central Gov't Liabs.</t>
  </si>
  <si>
    <t>Sec. Excl from Broad Money</t>
  </si>
  <si>
    <t>Loans</t>
  </si>
  <si>
    <t>Financial Derivatives</t>
  </si>
  <si>
    <t>Insur. Tech. Reserves         (b)</t>
  </si>
  <si>
    <t>Other Liabilities</t>
  </si>
  <si>
    <t>Shares and Other Equity</t>
  </si>
  <si>
    <t>TOTAL</t>
  </si>
  <si>
    <t>Transferable</t>
  </si>
  <si>
    <t>Other</t>
  </si>
  <si>
    <t>…</t>
  </si>
  <si>
    <t>Jun</t>
  </si>
  <si>
    <t>Sep</t>
  </si>
  <si>
    <t>Dec</t>
  </si>
  <si>
    <t>Mar</t>
  </si>
  <si>
    <t xml:space="preserve">Sep </t>
  </si>
  <si>
    <t xml:space="preserve">    Sep </t>
  </si>
  <si>
    <t xml:space="preserve">Mar </t>
  </si>
  <si>
    <t xml:space="preserve">Jun </t>
  </si>
  <si>
    <t xml:space="preserve">Dec </t>
  </si>
  <si>
    <t>...</t>
  </si>
  <si>
    <t>(a)</t>
  </si>
  <si>
    <t xml:space="preserve">The life insurance brokers commenced reporting monetary data in June 2009 and was first published in June 2010. See "For the Record" in the June 2010 QEB. The current coverage includes only three brokers from the four licensed with Bank of PNG. </t>
  </si>
  <si>
    <t>Reporting date is the last business day of the month.</t>
  </si>
  <si>
    <t>(b)</t>
  </si>
  <si>
    <t>Reflects policy holders funds with the life insurance brokers</t>
  </si>
  <si>
    <t>(p)</t>
  </si>
  <si>
    <t>Preliminary.</t>
  </si>
  <si>
    <t>(r )</t>
  </si>
  <si>
    <t>Revised</t>
  </si>
  <si>
    <t xml:space="preserve">     Mar </t>
  </si>
  <si>
    <t xml:space="preserve">     Jun </t>
  </si>
  <si>
    <t>Dec (p)</t>
  </si>
  <si>
    <t>Mar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</si>
</sst>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numFmt numFmtId="166" formatCode="\ \ 0.0"/>
  </numFmts>
  <fonts count="9" x14ac:knownFonts="1">
    <font>
      <sz val="11"/>
      <color theme="1"/>
      <name val="Calibri"/>
      <family val="2"/>
      <scheme val="minor"/>
    </font>
    <font>
      <sz val="9"/>
      <name val="Franklin Gothic Book"/>
      <family val="2"/>
    </font>
    <font>
      <b/>
      <sz val="10"/>
      <name val="Arial"/>
      <family val="2"/>
    </font>
    <font>
      <sz val="10"/>
      <name val="Arial"/>
      <family val="2"/>
    </font>
    <font>
      <b/>
      <sz val="10"/>
      <name val="Franklin Gothic Book"/>
      <family val="2"/>
    </font>
    <font>
      <b/>
      <u/>
      <sz val="10"/>
      <name val="Arial"/>
      <family val="2"/>
    </font>
    <font>
      <sz val="10"/>
      <color rgb="FF0070C0"/>
      <name val="Arial"/>
      <family val="2"/>
    </font>
    <font>
      <sz val="11"/>
      <name val="Arial"/>
      <family val="2"/>
    </font>
    <font>
      <sz val="11"/>
      <color rgb="FF0000FF"/>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2">
    <xf numFmtId="0" fontId="0" fillId="0" borderId="0"/>
    <xf numFmtId="0" fontId="1" fillId="0" borderId="0"/>
  </cellStyleXfs>
  <cellXfs count="46">
    <xf numFmtId="0" fontId="0" fillId="0" borderId="0" xfId="0"/>
    <xf numFmtId="17" fontId="3" fillId="2" borderId="0" xfId="1" applyNumberFormat="1" applyFont="1" applyFill="1" applyBorder="1" applyAlignment="1" applyProtection="1">
      <alignment horizontal="center" vertical="center"/>
      <protection locked="0"/>
    </xf>
    <xf numFmtId="164" fontId="3" fillId="2" borderId="0" xfId="1" applyNumberFormat="1" applyFont="1" applyFill="1" applyBorder="1" applyAlignment="1">
      <alignment horizontal="center" vertical="center" wrapText="1"/>
    </xf>
    <xf numFmtId="165" fontId="3" fillId="2" borderId="0" xfId="1" applyNumberFormat="1" applyFont="1" applyFill="1" applyBorder="1" applyAlignment="1">
      <alignment horizontal="center" vertical="center"/>
    </xf>
    <xf numFmtId="164" fontId="3" fillId="2" borderId="0" xfId="1" applyNumberFormat="1" applyFont="1" applyFill="1" applyBorder="1" applyAlignment="1">
      <alignment horizontal="center" vertical="center"/>
    </xf>
    <xf numFmtId="0" fontId="3" fillId="2" borderId="0" xfId="1" applyFont="1" applyFill="1" applyBorder="1"/>
    <xf numFmtId="0" fontId="6" fillId="2" borderId="0" xfId="1" applyFont="1" applyFill="1" applyBorder="1"/>
    <xf numFmtId="1" fontId="5" fillId="2" borderId="0" xfId="1" applyNumberFormat="1" applyFont="1" applyFill="1" applyBorder="1" applyAlignment="1" applyProtection="1">
      <alignment horizontal="center" vertical="center"/>
      <protection locked="0"/>
    </xf>
    <xf numFmtId="0" fontId="3" fillId="2" borderId="0" xfId="1" applyFont="1" applyFill="1"/>
    <xf numFmtId="0" fontId="2" fillId="2" borderId="0" xfId="1" applyFont="1" applyFill="1" applyAlignment="1">
      <alignment horizontal="center" vertical="center" wrapText="1"/>
    </xf>
    <xf numFmtId="164" fontId="3" fillId="2" borderId="0" xfId="1" applyNumberFormat="1" applyFont="1" applyFill="1" applyAlignment="1">
      <alignment horizontal="center" vertical="center" wrapText="1"/>
    </xf>
    <xf numFmtId="0" fontId="3" fillId="2" borderId="0" xfId="1" applyFont="1" applyFill="1" applyAlignment="1">
      <alignment horizontal="center" vertical="center" wrapText="1"/>
    </xf>
    <xf numFmtId="164" fontId="3" fillId="2" borderId="1" xfId="1" applyNumberFormat="1" applyFont="1" applyFill="1" applyBorder="1" applyAlignment="1">
      <alignment horizontal="center" vertical="center" wrapText="1"/>
    </xf>
    <xf numFmtId="0" fontId="2" fillId="2" borderId="0" xfId="1" applyFont="1" applyFill="1" applyBorder="1" applyAlignment="1">
      <alignment horizontal="center" vertical="center" wrapText="1"/>
    </xf>
    <xf numFmtId="164" fontId="3" fillId="2" borderId="8" xfId="1" applyNumberFormat="1" applyFont="1" applyFill="1" applyBorder="1" applyAlignment="1">
      <alignment horizontal="center" vertical="center" wrapText="1"/>
    </xf>
    <xf numFmtId="164" fontId="3" fillId="2" borderId="0" xfId="1" applyNumberFormat="1" applyFont="1" applyFill="1" applyBorder="1" applyAlignment="1">
      <alignment horizontal="center" wrapText="1"/>
    </xf>
    <xf numFmtId="0" fontId="2" fillId="2" borderId="0" xfId="1" applyFont="1" applyFill="1" applyBorder="1" applyAlignment="1">
      <alignment vertical="center" wrapText="1"/>
    </xf>
    <xf numFmtId="1" fontId="5" fillId="2" borderId="0" xfId="1" applyNumberFormat="1" applyFont="1" applyFill="1" applyAlignment="1" applyProtection="1">
      <alignment horizontal="center" vertical="center"/>
      <protection locked="0"/>
    </xf>
    <xf numFmtId="164" fontId="3" fillId="2" borderId="0" xfId="1" applyNumberFormat="1" applyFont="1" applyFill="1" applyAlignment="1">
      <alignment horizontal="center" vertical="center"/>
    </xf>
    <xf numFmtId="165" fontId="3" fillId="2" borderId="0" xfId="1" applyNumberFormat="1" applyFont="1" applyFill="1" applyAlignment="1">
      <alignment horizontal="center" vertical="center"/>
    </xf>
    <xf numFmtId="164" fontId="3" fillId="2" borderId="0" xfId="1" applyNumberFormat="1" applyFont="1" applyFill="1" applyBorder="1" applyAlignment="1">
      <alignment horizontal="center"/>
    </xf>
    <xf numFmtId="166" fontId="3" fillId="2" borderId="0" xfId="1" applyNumberFormat="1" applyFont="1" applyFill="1" applyBorder="1" applyAlignment="1">
      <alignment horizontal="center" vertical="center"/>
    </xf>
    <xf numFmtId="17" fontId="3" fillId="2" borderId="0" xfId="1" applyNumberFormat="1" applyFont="1" applyFill="1" applyAlignment="1" applyProtection="1">
      <alignment horizontal="center" vertical="center"/>
      <protection locked="0"/>
    </xf>
    <xf numFmtId="0" fontId="3" fillId="2" borderId="0" xfId="1" applyFont="1" applyFill="1" applyAlignment="1">
      <alignment vertical="center"/>
    </xf>
    <xf numFmtId="0" fontId="3" fillId="2" borderId="0" xfId="1" applyFont="1" applyFill="1" applyBorder="1" applyAlignment="1">
      <alignment vertical="center"/>
    </xf>
    <xf numFmtId="166" fontId="7" fillId="2" borderId="0" xfId="0" applyNumberFormat="1" applyFont="1" applyFill="1" applyAlignment="1">
      <alignment horizontal="center" vertical="center"/>
    </xf>
    <xf numFmtId="166" fontId="7" fillId="2" borderId="0" xfId="0" applyNumberFormat="1" applyFont="1" applyFill="1" applyAlignment="1">
      <alignment horizontal="right" vertical="center"/>
    </xf>
    <xf numFmtId="0" fontId="8" fillId="2" borderId="0" xfId="0" applyFont="1" applyFill="1"/>
    <xf numFmtId="0" fontId="3" fillId="2" borderId="8" xfId="1" applyFont="1" applyFill="1" applyBorder="1" applyAlignment="1">
      <alignment horizontal="center" vertical="top"/>
    </xf>
    <xf numFmtId="0" fontId="3" fillId="2" borderId="0" xfId="1" applyFont="1" applyFill="1" applyAlignment="1">
      <alignment horizontal="center" vertical="center"/>
    </xf>
    <xf numFmtId="164" fontId="3" fillId="2" borderId="0" xfId="1" applyNumberFormat="1" applyFont="1" applyFill="1" applyBorder="1" applyAlignment="1">
      <alignment horizontal="left" vertical="center" wrapText="1"/>
    </xf>
    <xf numFmtId="0" fontId="3" fillId="2" borderId="0" xfId="1" applyFont="1" applyFill="1" applyBorder="1" applyAlignment="1">
      <alignment horizontal="center" vertical="center"/>
    </xf>
    <xf numFmtId="0" fontId="3" fillId="2" borderId="0" xfId="1" applyFont="1" applyFill="1" applyAlignment="1">
      <alignment horizontal="center"/>
    </xf>
    <xf numFmtId="0" fontId="2" fillId="2" borderId="0" xfId="1" applyFont="1" applyFill="1" applyAlignment="1">
      <alignment horizontal="center" vertical="center" wrapText="1"/>
    </xf>
    <xf numFmtId="0" fontId="3" fillId="2" borderId="0" xfId="1" applyFont="1" applyFill="1" applyAlignment="1">
      <alignment vertical="center" wrapText="1"/>
    </xf>
    <xf numFmtId="0" fontId="2" fillId="2" borderId="1" xfId="1" applyFont="1" applyFill="1" applyBorder="1" applyAlignment="1">
      <alignment horizontal="center" vertical="center" wrapText="1"/>
    </xf>
    <xf numFmtId="0" fontId="2" fillId="2" borderId="1" xfId="1" applyFont="1" applyFill="1" applyBorder="1" applyAlignment="1">
      <alignment vertical="center" wrapText="1"/>
    </xf>
    <xf numFmtId="164" fontId="2" fillId="2" borderId="1" xfId="1" applyNumberFormat="1" applyFont="1" applyFill="1" applyBorder="1" applyAlignment="1">
      <alignment horizontal="center" vertical="center" wrapText="1"/>
    </xf>
    <xf numFmtId="164" fontId="2" fillId="2" borderId="2" xfId="1" applyNumberFormat="1" applyFont="1" applyFill="1" applyBorder="1" applyAlignment="1">
      <alignment horizontal="center" vertical="center" wrapText="1"/>
    </xf>
    <xf numFmtId="0" fontId="4" fillId="2" borderId="3" xfId="1" applyFont="1" applyFill="1" applyBorder="1" applyAlignment="1">
      <alignment horizontal="center" vertical="center" wrapText="1"/>
    </xf>
    <xf numFmtId="164" fontId="2" fillId="2" borderId="4" xfId="1" applyNumberFormat="1" applyFont="1" applyFill="1" applyBorder="1" applyAlignment="1">
      <alignment horizontal="center" vertical="center" wrapText="1"/>
    </xf>
    <xf numFmtId="0" fontId="4" fillId="2" borderId="6" xfId="1" applyFont="1" applyFill="1" applyBorder="1" applyAlignment="1">
      <alignment horizontal="center" vertical="center" wrapText="1"/>
    </xf>
    <xf numFmtId="164" fontId="2" fillId="2" borderId="5" xfId="1" applyNumberFormat="1" applyFont="1" applyFill="1" applyBorder="1" applyAlignment="1">
      <alignment horizontal="center" vertical="center" wrapText="1"/>
    </xf>
    <xf numFmtId="164" fontId="2" fillId="2" borderId="7" xfId="1" applyNumberFormat="1" applyFont="1" applyFill="1" applyBorder="1" applyAlignment="1">
      <alignment horizontal="center" vertical="center" wrapText="1"/>
    </xf>
    <xf numFmtId="164" fontId="3" fillId="2" borderId="0" xfId="1" applyNumberFormat="1" applyFont="1" applyFill="1" applyBorder="1" applyAlignment="1">
      <alignment horizontal="left" vertical="center" wrapText="1"/>
    </xf>
    <xf numFmtId="164" fontId="3" fillId="2" borderId="8" xfId="1" applyNumberFormat="1" applyFont="1" applyFill="1" applyBorder="1" applyAlignment="1">
      <alignment horizontal="left" vertical="center" wrapText="1"/>
    </xf>
  </cellXfs>
  <cellStyles count="2">
    <cellStyle name="Normal" xfId="0" builtinId="0"/>
    <cellStyle name="Normal 1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QEB\Tables_Website\June-2023\MPU\Copy%20of%20June%20QEB%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onetary%20Policy%20Unit\SRF%20-%20Working%20File\Papua%20New%20Guinea%20Classification%20Scheme%20FC1%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onetary%20Policy%20Unit\SRF%20-%20Working%20File\Papua%20New%20Guinea%20Classification%20Scheme%20FC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OC"/>
      <sheetName val="QEB Table 1.1"/>
      <sheetName val="S3"/>
      <sheetName val="QEB Table 1.2"/>
      <sheetName val="S4"/>
      <sheetName val="QEB Table 1.3"/>
      <sheetName val="S5"/>
      <sheetName val="QEB Table 1.4"/>
      <sheetName val="S6"/>
      <sheetName val="QEB Table 1.5"/>
      <sheetName val="S7"/>
      <sheetName val="QEB Table 2.1"/>
      <sheetName val="S8"/>
      <sheetName val="S8a"/>
      <sheetName val="S9a"/>
      <sheetName val="QEB Table 2.2"/>
      <sheetName val="S9"/>
      <sheetName val="QEB Table 2.3"/>
      <sheetName val="S10"/>
      <sheetName val="QEB Table 3.1"/>
      <sheetName val="S11"/>
      <sheetName val="QEB Table 3.2"/>
      <sheetName val="S12"/>
      <sheetName val="QEB Table 3.3"/>
      <sheetName val="S13"/>
      <sheetName val="QEB Table 3.4"/>
      <sheetName val="S14"/>
      <sheetName val="QEB Table 3.5"/>
      <sheetName val="S15"/>
      <sheetName val="QEB Table 3.6"/>
      <sheetName val="S16"/>
      <sheetName val="QEB Table 3.7"/>
      <sheetName val="S17"/>
      <sheetName val="QEB Table 3.8"/>
      <sheetName val="S18"/>
      <sheetName val="QEB Table 3.9"/>
      <sheetName val="S19"/>
      <sheetName val="QEB Table 3.10"/>
      <sheetName val="S20"/>
      <sheetName val="QEB Table 3.11"/>
      <sheetName val="S21"/>
      <sheetName val="QEB Table 3.12"/>
      <sheetName val="S22"/>
      <sheetName val="QEB Table 3.13"/>
      <sheetName val="S23"/>
      <sheetName val="QEB Table 3.14"/>
      <sheetName val="S24"/>
      <sheetName val="QEB Table 3.15"/>
      <sheetName val="S25"/>
      <sheetName val="QEB Table 3.16"/>
      <sheetName val="S26"/>
      <sheetName val="QEB Table 3.17"/>
      <sheetName val="S27"/>
      <sheetName val="QEB Table 3.18"/>
      <sheetName val="S28"/>
      <sheetName val="QEB Table 3.19"/>
      <sheetName val="S29"/>
      <sheetName val="QEB Table 3.20"/>
      <sheetName val="S30"/>
      <sheetName val="QEB Table 3.21"/>
      <sheetName val="S31"/>
      <sheetName val="S23b"/>
      <sheetName val="S24b"/>
      <sheetName val="S25b"/>
      <sheetName val="S26b"/>
      <sheetName val="S27b"/>
      <sheetName val="QEB Table 4.1"/>
      <sheetName val="S32"/>
      <sheetName val="QEB Table 4.2"/>
      <sheetName val="QEB Table 4.3"/>
      <sheetName val="S33"/>
      <sheetName val="QEB Table 4.4"/>
      <sheetName val="QEB Table 4.5"/>
      <sheetName val="S34"/>
      <sheetName val="QEB Table 4.6"/>
      <sheetName val="QEB Table 4.7"/>
      <sheetName val="S35"/>
      <sheetName val="QEB Table 4.8"/>
      <sheetName val="QEB Table 4.9"/>
      <sheetName val="S36"/>
      <sheetName val="QEB Table 4.10"/>
      <sheetName val="QEB Table 4.11"/>
      <sheetName val="S37"/>
      <sheetName val="QEB Table 4.12"/>
      <sheetName val="QEB Table 4.13"/>
      <sheetName val="S38"/>
      <sheetName val="QEB Table 4.14"/>
      <sheetName val="QEB Table 4.15"/>
      <sheetName val="S39"/>
      <sheetName val="QEB Table 4.16"/>
      <sheetName val="S40"/>
      <sheetName val="S28b"/>
      <sheetName val="QEB Table 6.1"/>
      <sheetName val="QEB Table 6.2"/>
      <sheetName val="S43"/>
      <sheetName val="QEB Table 7.1"/>
      <sheetName val="S44"/>
      <sheetName val="QEB Table 7.2"/>
      <sheetName val="S45"/>
      <sheetName val="QEB Table 7.3"/>
      <sheetName val="S46"/>
      <sheetName val="QEB Table 7.4"/>
      <sheetName val="S47"/>
      <sheetName val="QEB Table 8.1"/>
      <sheetName val="S48 "/>
      <sheetName val="QEB Table 8.2"/>
      <sheetName val="QEB Table 8.3"/>
      <sheetName val="S49 "/>
      <sheetName val="QEB Table 8.4"/>
      <sheetName val="QEB Table 8.5"/>
      <sheetName val="S50"/>
      <sheetName val="QEB Table 9.10"/>
      <sheetName val="S55"/>
      <sheetName val="QEB Table 5.1"/>
      <sheetName val="QEB Table 5.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ow r="67">
          <cell r="K67">
            <v>110.85056044999999</v>
          </cell>
          <cell r="L67">
            <v>63.096189180000003</v>
          </cell>
        </row>
      </sheetData>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Banks"/>
      <sheetName val="DepositsCB"/>
      <sheetName val="Sheet6"/>
      <sheetName val="IR-6SR"/>
      <sheetName val="BPNG Trial Bal. Sheet"/>
      <sheetName val="Fund Accounts"/>
      <sheetName val="CS-BPNG"/>
      <sheetName val="CB-1SR"/>
      <sheetName val="CRF-Com.Banks"/>
      <sheetName val="CRF-MB"/>
      <sheetName val="CRF-FC"/>
      <sheetName val="CRF-SLS"/>
      <sheetName val="CRF-MF"/>
      <sheetName val="CRF-ODC"/>
      <sheetName val="CS-ODC"/>
      <sheetName val="ODC-2SR"/>
      <sheetName val="CRF-SF"/>
      <sheetName val="CRF-LIC"/>
      <sheetName val="CRF-GIC"/>
      <sheetName val="CRF-IM"/>
      <sheetName val="CRF-NDB"/>
      <sheetName val="CRF-PML"/>
      <sheetName val="CRF-FA"/>
      <sheetName val="CRF-LIB"/>
      <sheetName val="CRF-OTH"/>
      <sheetName val="CRF-OFC"/>
      <sheetName val="CS-OFC"/>
      <sheetName val="OFC-4SR"/>
      <sheetName val="MA-5SR"/>
      <sheetName val="Interbank Discrepancies"/>
      <sheetName val="Loan Classified - Prudential"/>
      <sheetName val="Sheet3"/>
      <sheetName val="Sheet1"/>
      <sheetName val="Sheet4"/>
      <sheetName val="Transferable Deposit - FC"/>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784">
          <cell r="FY784">
            <v>16.940999999999999</v>
          </cell>
        </row>
        <row r="793">
          <cell r="FY793">
            <v>1.50051135</v>
          </cell>
        </row>
        <row r="794">
          <cell r="FY794">
            <v>137.19330407999999</v>
          </cell>
        </row>
        <row r="795">
          <cell r="FY795">
            <v>35.926275029999999</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Banks"/>
      <sheetName val="DepositsCB"/>
      <sheetName val="Sheet6"/>
      <sheetName val="IR-6SR"/>
      <sheetName val="BPNG Trial Bal. Sheet"/>
      <sheetName val="Fund Accounts"/>
      <sheetName val="CS-BPNG"/>
      <sheetName val="CB-1SR"/>
      <sheetName val="CRF-Com.Banks"/>
      <sheetName val="CRF-MB"/>
      <sheetName val="CRF-FC"/>
      <sheetName val="CRF-SLS"/>
      <sheetName val="CRF-MF"/>
      <sheetName val="CRF-ODC"/>
      <sheetName val="CS-ODC"/>
      <sheetName val="ODC-2SR"/>
      <sheetName val="CRF-SF"/>
      <sheetName val="CRF-LIC"/>
      <sheetName val="CRF-GIC"/>
      <sheetName val="CRF-IM"/>
      <sheetName val="CRF-NDB"/>
      <sheetName val="CRF-PML"/>
      <sheetName val="CRF-FA"/>
      <sheetName val="CRF-LIB"/>
      <sheetName val="CRF-OTH"/>
      <sheetName val="CRF-OFC"/>
      <sheetName val="CS-OFC"/>
      <sheetName val="OFC-4SR"/>
      <sheetName val="MA-5SR"/>
      <sheetName val="Interbank Discrepancies"/>
      <sheetName val="Loan Classified - Prudential"/>
      <sheetName val="Sheet3"/>
      <sheetName val="Sheet1"/>
      <sheetName val="Sheet4"/>
      <sheetName val="Transferable Deposit - FC"/>
      <sheetName val="Sheet2"/>
      <sheetName val="PNG PORTS"/>
      <sheetName val="PEOPLES MICROBANK"/>
      <sheetName val="WATER BOARD"/>
      <sheetName val="SAVINGS &amp; LOANS"/>
      <sheetName val="MICROFINANCE"/>
      <sheetName val="PNG MICROFINANCE"/>
      <sheetName val="NATIONWIDE MICROBANK"/>
      <sheetName val="KADA POROMAN MICROBANK"/>
      <sheetName val="Women In Business"/>
      <sheetName val="NDB"/>
      <sheetName val="FINANCE COMPANIES"/>
      <sheetName val="AIR NUIGINI"/>
      <sheetName val="ALEKANO"/>
      <sheetName val="CBO"/>
      <sheetName val="ENB"/>
      <sheetName val="FED S&amp;L"/>
      <sheetName val="MANUS"/>
      <sheetName val="MINING PETROLEUM"/>
      <sheetName val="NASFUND"/>
      <sheetName val="NIU AILAN"/>
      <sheetName val="PNG POWER"/>
      <sheetName val="POLICE"/>
      <sheetName val="Sepik "/>
      <sheetName val="TEACHERS"/>
      <sheetName val="F&amp;PSS"/>
      <sheetName val="PTPSLS"/>
      <sheetName val="LAE CITY"/>
      <sheetName val="PNG COCOA"/>
      <sheetName val="NambawanSL"/>
      <sheetName val="PNG UNITECH"/>
      <sheetName val="MERCHANT BANKS"/>
      <sheetName val="KINA"/>
      <sheetName val="CREDIT COR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767">
          <cell r="EL767">
            <v>0</v>
          </cell>
        </row>
        <row r="785">
          <cell r="FG785">
            <v>0</v>
          </cell>
        </row>
        <row r="786">
          <cell r="FG786">
            <v>0</v>
          </cell>
        </row>
        <row r="788">
          <cell r="FG788">
            <v>0</v>
          </cell>
        </row>
        <row r="789">
          <cell r="FG789">
            <v>0</v>
          </cell>
        </row>
        <row r="791">
          <cell r="FG791">
            <v>0</v>
          </cell>
        </row>
        <row r="792">
          <cell r="FG792">
            <v>0</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N112"/>
  <sheetViews>
    <sheetView showGridLines="0" tabSelected="1" zoomScale="75" zoomScaleNormal="75" zoomScaleSheetLayoutView="75" workbookViewId="0">
      <selection activeCell="I5" sqref="A1:XFD1048576"/>
    </sheetView>
  </sheetViews>
  <sheetFormatPr defaultRowHeight="13.2" x14ac:dyDescent="0.25"/>
  <cols>
    <col min="1" max="1" width="10.109375" style="23" customWidth="1"/>
    <col min="2" max="2" width="10.109375" style="29" customWidth="1"/>
    <col min="3" max="3" width="13.33203125" style="18" customWidth="1"/>
    <col min="4" max="4" width="12" style="18" customWidth="1"/>
    <col min="5" max="5" width="10.109375" style="18" customWidth="1"/>
    <col min="6" max="6" width="8.5546875" style="18" customWidth="1"/>
    <col min="7" max="7" width="7.5546875" style="18" customWidth="1"/>
    <col min="8" max="8" width="11.44140625" style="18" customWidth="1"/>
    <col min="9" max="9" width="12" style="18" customWidth="1"/>
    <col min="10" max="10" width="11.6640625" style="18" customWidth="1"/>
    <col min="11" max="11" width="11.88671875" style="18" customWidth="1"/>
    <col min="12" max="12" width="12" style="18" bestFit="1" customWidth="1"/>
    <col min="13" max="255" width="9.109375" style="8"/>
    <col min="256" max="257" width="10.109375" style="8" customWidth="1"/>
    <col min="258" max="258" width="13.33203125" style="8" customWidth="1"/>
    <col min="259" max="259" width="12" style="8" customWidth="1"/>
    <col min="260" max="260" width="10.109375" style="8" customWidth="1"/>
    <col min="261" max="261" width="8.5546875" style="8" customWidth="1"/>
    <col min="262" max="262" width="7.5546875" style="8" customWidth="1"/>
    <col min="263" max="263" width="11.44140625" style="8" customWidth="1"/>
    <col min="264" max="264" width="12" style="8" customWidth="1"/>
    <col min="265" max="265" width="11.6640625" style="8" customWidth="1"/>
    <col min="266" max="266" width="11.88671875" style="8" customWidth="1"/>
    <col min="267" max="267" width="12" style="8" bestFit="1" customWidth="1"/>
    <col min="268" max="511" width="9.109375" style="8"/>
    <col min="512" max="513" width="10.109375" style="8" customWidth="1"/>
    <col min="514" max="514" width="13.33203125" style="8" customWidth="1"/>
    <col min="515" max="515" width="12" style="8" customWidth="1"/>
    <col min="516" max="516" width="10.109375" style="8" customWidth="1"/>
    <col min="517" max="517" width="8.5546875" style="8" customWidth="1"/>
    <col min="518" max="518" width="7.5546875" style="8" customWidth="1"/>
    <col min="519" max="519" width="11.44140625" style="8" customWidth="1"/>
    <col min="520" max="520" width="12" style="8" customWidth="1"/>
    <col min="521" max="521" width="11.6640625" style="8" customWidth="1"/>
    <col min="522" max="522" width="11.88671875" style="8" customWidth="1"/>
    <col min="523" max="523" width="12" style="8" bestFit="1" customWidth="1"/>
    <col min="524" max="767" width="9.109375" style="8"/>
    <col min="768" max="769" width="10.109375" style="8" customWidth="1"/>
    <col min="770" max="770" width="13.33203125" style="8" customWidth="1"/>
    <col min="771" max="771" width="12" style="8" customWidth="1"/>
    <col min="772" max="772" width="10.109375" style="8" customWidth="1"/>
    <col min="773" max="773" width="8.5546875" style="8" customWidth="1"/>
    <col min="774" max="774" width="7.5546875" style="8" customWidth="1"/>
    <col min="775" max="775" width="11.44140625" style="8" customWidth="1"/>
    <col min="776" max="776" width="12" style="8" customWidth="1"/>
    <col min="777" max="777" width="11.6640625" style="8" customWidth="1"/>
    <col min="778" max="778" width="11.88671875" style="8" customWidth="1"/>
    <col min="779" max="779" width="12" style="8" bestFit="1" customWidth="1"/>
    <col min="780" max="1023" width="9.109375" style="8"/>
    <col min="1024" max="1025" width="10.109375" style="8" customWidth="1"/>
    <col min="1026" max="1026" width="13.33203125" style="8" customWidth="1"/>
    <col min="1027" max="1027" width="12" style="8" customWidth="1"/>
    <col min="1028" max="1028" width="10.109375" style="8" customWidth="1"/>
    <col min="1029" max="1029" width="8.5546875" style="8" customWidth="1"/>
    <col min="1030" max="1030" width="7.5546875" style="8" customWidth="1"/>
    <col min="1031" max="1031" width="11.44140625" style="8" customWidth="1"/>
    <col min="1032" max="1032" width="12" style="8" customWidth="1"/>
    <col min="1033" max="1033" width="11.6640625" style="8" customWidth="1"/>
    <col min="1034" max="1034" width="11.88671875" style="8" customWidth="1"/>
    <col min="1035" max="1035" width="12" style="8" bestFit="1" customWidth="1"/>
    <col min="1036" max="1279" width="9.109375" style="8"/>
    <col min="1280" max="1281" width="10.109375" style="8" customWidth="1"/>
    <col min="1282" max="1282" width="13.33203125" style="8" customWidth="1"/>
    <col min="1283" max="1283" width="12" style="8" customWidth="1"/>
    <col min="1284" max="1284" width="10.109375" style="8" customWidth="1"/>
    <col min="1285" max="1285" width="8.5546875" style="8" customWidth="1"/>
    <col min="1286" max="1286" width="7.5546875" style="8" customWidth="1"/>
    <col min="1287" max="1287" width="11.44140625" style="8" customWidth="1"/>
    <col min="1288" max="1288" width="12" style="8" customWidth="1"/>
    <col min="1289" max="1289" width="11.6640625" style="8" customWidth="1"/>
    <col min="1290" max="1290" width="11.88671875" style="8" customWidth="1"/>
    <col min="1291" max="1291" width="12" style="8" bestFit="1" customWidth="1"/>
    <col min="1292" max="1535" width="9.109375" style="8"/>
    <col min="1536" max="1537" width="10.109375" style="8" customWidth="1"/>
    <col min="1538" max="1538" width="13.33203125" style="8" customWidth="1"/>
    <col min="1539" max="1539" width="12" style="8" customWidth="1"/>
    <col min="1540" max="1540" width="10.109375" style="8" customWidth="1"/>
    <col min="1541" max="1541" width="8.5546875" style="8" customWidth="1"/>
    <col min="1542" max="1542" width="7.5546875" style="8" customWidth="1"/>
    <col min="1543" max="1543" width="11.44140625" style="8" customWidth="1"/>
    <col min="1544" max="1544" width="12" style="8" customWidth="1"/>
    <col min="1545" max="1545" width="11.6640625" style="8" customWidth="1"/>
    <col min="1546" max="1546" width="11.88671875" style="8" customWidth="1"/>
    <col min="1547" max="1547" width="12" style="8" bestFit="1" customWidth="1"/>
    <col min="1548" max="1791" width="9.109375" style="8"/>
    <col min="1792" max="1793" width="10.109375" style="8" customWidth="1"/>
    <col min="1794" max="1794" width="13.33203125" style="8" customWidth="1"/>
    <col min="1795" max="1795" width="12" style="8" customWidth="1"/>
    <col min="1796" max="1796" width="10.109375" style="8" customWidth="1"/>
    <col min="1797" max="1797" width="8.5546875" style="8" customWidth="1"/>
    <col min="1798" max="1798" width="7.5546875" style="8" customWidth="1"/>
    <col min="1799" max="1799" width="11.44140625" style="8" customWidth="1"/>
    <col min="1800" max="1800" width="12" style="8" customWidth="1"/>
    <col min="1801" max="1801" width="11.6640625" style="8" customWidth="1"/>
    <col min="1802" max="1802" width="11.88671875" style="8" customWidth="1"/>
    <col min="1803" max="1803" width="12" style="8" bestFit="1" customWidth="1"/>
    <col min="1804" max="2047" width="9.109375" style="8"/>
    <col min="2048" max="2049" width="10.109375" style="8" customWidth="1"/>
    <col min="2050" max="2050" width="13.33203125" style="8" customWidth="1"/>
    <col min="2051" max="2051" width="12" style="8" customWidth="1"/>
    <col min="2052" max="2052" width="10.109375" style="8" customWidth="1"/>
    <col min="2053" max="2053" width="8.5546875" style="8" customWidth="1"/>
    <col min="2054" max="2054" width="7.5546875" style="8" customWidth="1"/>
    <col min="2055" max="2055" width="11.44140625" style="8" customWidth="1"/>
    <col min="2056" max="2056" width="12" style="8" customWidth="1"/>
    <col min="2057" max="2057" width="11.6640625" style="8" customWidth="1"/>
    <col min="2058" max="2058" width="11.88671875" style="8" customWidth="1"/>
    <col min="2059" max="2059" width="12" style="8" bestFit="1" customWidth="1"/>
    <col min="2060" max="2303" width="9.109375" style="8"/>
    <col min="2304" max="2305" width="10.109375" style="8" customWidth="1"/>
    <col min="2306" max="2306" width="13.33203125" style="8" customWidth="1"/>
    <col min="2307" max="2307" width="12" style="8" customWidth="1"/>
    <col min="2308" max="2308" width="10.109375" style="8" customWidth="1"/>
    <col min="2309" max="2309" width="8.5546875" style="8" customWidth="1"/>
    <col min="2310" max="2310" width="7.5546875" style="8" customWidth="1"/>
    <col min="2311" max="2311" width="11.44140625" style="8" customWidth="1"/>
    <col min="2312" max="2312" width="12" style="8" customWidth="1"/>
    <col min="2313" max="2313" width="11.6640625" style="8" customWidth="1"/>
    <col min="2314" max="2314" width="11.88671875" style="8" customWidth="1"/>
    <col min="2315" max="2315" width="12" style="8" bestFit="1" customWidth="1"/>
    <col min="2316" max="2559" width="9.109375" style="8"/>
    <col min="2560" max="2561" width="10.109375" style="8" customWidth="1"/>
    <col min="2562" max="2562" width="13.33203125" style="8" customWidth="1"/>
    <col min="2563" max="2563" width="12" style="8" customWidth="1"/>
    <col min="2564" max="2564" width="10.109375" style="8" customWidth="1"/>
    <col min="2565" max="2565" width="8.5546875" style="8" customWidth="1"/>
    <col min="2566" max="2566" width="7.5546875" style="8" customWidth="1"/>
    <col min="2567" max="2567" width="11.44140625" style="8" customWidth="1"/>
    <col min="2568" max="2568" width="12" style="8" customWidth="1"/>
    <col min="2569" max="2569" width="11.6640625" style="8" customWidth="1"/>
    <col min="2570" max="2570" width="11.88671875" style="8" customWidth="1"/>
    <col min="2571" max="2571" width="12" style="8" bestFit="1" customWidth="1"/>
    <col min="2572" max="2815" width="9.109375" style="8"/>
    <col min="2816" max="2817" width="10.109375" style="8" customWidth="1"/>
    <col min="2818" max="2818" width="13.33203125" style="8" customWidth="1"/>
    <col min="2819" max="2819" width="12" style="8" customWidth="1"/>
    <col min="2820" max="2820" width="10.109375" style="8" customWidth="1"/>
    <col min="2821" max="2821" width="8.5546875" style="8" customWidth="1"/>
    <col min="2822" max="2822" width="7.5546875" style="8" customWidth="1"/>
    <col min="2823" max="2823" width="11.44140625" style="8" customWidth="1"/>
    <col min="2824" max="2824" width="12" style="8" customWidth="1"/>
    <col min="2825" max="2825" width="11.6640625" style="8" customWidth="1"/>
    <col min="2826" max="2826" width="11.88671875" style="8" customWidth="1"/>
    <col min="2827" max="2827" width="12" style="8" bestFit="1" customWidth="1"/>
    <col min="2828" max="3071" width="9.109375" style="8"/>
    <col min="3072" max="3073" width="10.109375" style="8" customWidth="1"/>
    <col min="3074" max="3074" width="13.33203125" style="8" customWidth="1"/>
    <col min="3075" max="3075" width="12" style="8" customWidth="1"/>
    <col min="3076" max="3076" width="10.109375" style="8" customWidth="1"/>
    <col min="3077" max="3077" width="8.5546875" style="8" customWidth="1"/>
    <col min="3078" max="3078" width="7.5546875" style="8" customWidth="1"/>
    <col min="3079" max="3079" width="11.44140625" style="8" customWidth="1"/>
    <col min="3080" max="3080" width="12" style="8" customWidth="1"/>
    <col min="3081" max="3081" width="11.6640625" style="8" customWidth="1"/>
    <col min="3082" max="3082" width="11.88671875" style="8" customWidth="1"/>
    <col min="3083" max="3083" width="12" style="8" bestFit="1" customWidth="1"/>
    <col min="3084" max="3327" width="9.109375" style="8"/>
    <col min="3328" max="3329" width="10.109375" style="8" customWidth="1"/>
    <col min="3330" max="3330" width="13.33203125" style="8" customWidth="1"/>
    <col min="3331" max="3331" width="12" style="8" customWidth="1"/>
    <col min="3332" max="3332" width="10.109375" style="8" customWidth="1"/>
    <col min="3333" max="3333" width="8.5546875" style="8" customWidth="1"/>
    <col min="3334" max="3334" width="7.5546875" style="8" customWidth="1"/>
    <col min="3335" max="3335" width="11.44140625" style="8" customWidth="1"/>
    <col min="3336" max="3336" width="12" style="8" customWidth="1"/>
    <col min="3337" max="3337" width="11.6640625" style="8" customWidth="1"/>
    <col min="3338" max="3338" width="11.88671875" style="8" customWidth="1"/>
    <col min="3339" max="3339" width="12" style="8" bestFit="1" customWidth="1"/>
    <col min="3340" max="3583" width="9.109375" style="8"/>
    <col min="3584" max="3585" width="10.109375" style="8" customWidth="1"/>
    <col min="3586" max="3586" width="13.33203125" style="8" customWidth="1"/>
    <col min="3587" max="3587" width="12" style="8" customWidth="1"/>
    <col min="3588" max="3588" width="10.109375" style="8" customWidth="1"/>
    <col min="3589" max="3589" width="8.5546875" style="8" customWidth="1"/>
    <col min="3590" max="3590" width="7.5546875" style="8" customWidth="1"/>
    <col min="3591" max="3591" width="11.44140625" style="8" customWidth="1"/>
    <col min="3592" max="3592" width="12" style="8" customWidth="1"/>
    <col min="3593" max="3593" width="11.6640625" style="8" customWidth="1"/>
    <col min="3594" max="3594" width="11.88671875" style="8" customWidth="1"/>
    <col min="3595" max="3595" width="12" style="8" bestFit="1" customWidth="1"/>
    <col min="3596" max="3839" width="9.109375" style="8"/>
    <col min="3840" max="3841" width="10.109375" style="8" customWidth="1"/>
    <col min="3842" max="3842" width="13.33203125" style="8" customWidth="1"/>
    <col min="3843" max="3843" width="12" style="8" customWidth="1"/>
    <col min="3844" max="3844" width="10.109375" style="8" customWidth="1"/>
    <col min="3845" max="3845" width="8.5546875" style="8" customWidth="1"/>
    <col min="3846" max="3846" width="7.5546875" style="8" customWidth="1"/>
    <col min="3847" max="3847" width="11.44140625" style="8" customWidth="1"/>
    <col min="3848" max="3848" width="12" style="8" customWidth="1"/>
    <col min="3849" max="3849" width="11.6640625" style="8" customWidth="1"/>
    <col min="3850" max="3850" width="11.88671875" style="8" customWidth="1"/>
    <col min="3851" max="3851" width="12" style="8" bestFit="1" customWidth="1"/>
    <col min="3852" max="4095" width="9.109375" style="8"/>
    <col min="4096" max="4097" width="10.109375" style="8" customWidth="1"/>
    <col min="4098" max="4098" width="13.33203125" style="8" customWidth="1"/>
    <col min="4099" max="4099" width="12" style="8" customWidth="1"/>
    <col min="4100" max="4100" width="10.109375" style="8" customWidth="1"/>
    <col min="4101" max="4101" width="8.5546875" style="8" customWidth="1"/>
    <col min="4102" max="4102" width="7.5546875" style="8" customWidth="1"/>
    <col min="4103" max="4103" width="11.44140625" style="8" customWidth="1"/>
    <col min="4104" max="4104" width="12" style="8" customWidth="1"/>
    <col min="4105" max="4105" width="11.6640625" style="8" customWidth="1"/>
    <col min="4106" max="4106" width="11.88671875" style="8" customWidth="1"/>
    <col min="4107" max="4107" width="12" style="8" bestFit="1" customWidth="1"/>
    <col min="4108" max="4351" width="9.109375" style="8"/>
    <col min="4352" max="4353" width="10.109375" style="8" customWidth="1"/>
    <col min="4354" max="4354" width="13.33203125" style="8" customWidth="1"/>
    <col min="4355" max="4355" width="12" style="8" customWidth="1"/>
    <col min="4356" max="4356" width="10.109375" style="8" customWidth="1"/>
    <col min="4357" max="4357" width="8.5546875" style="8" customWidth="1"/>
    <col min="4358" max="4358" width="7.5546875" style="8" customWidth="1"/>
    <col min="4359" max="4359" width="11.44140625" style="8" customWidth="1"/>
    <col min="4360" max="4360" width="12" style="8" customWidth="1"/>
    <col min="4361" max="4361" width="11.6640625" style="8" customWidth="1"/>
    <col min="4362" max="4362" width="11.88671875" style="8" customWidth="1"/>
    <col min="4363" max="4363" width="12" style="8" bestFit="1" customWidth="1"/>
    <col min="4364" max="4607" width="9.109375" style="8"/>
    <col min="4608" max="4609" width="10.109375" style="8" customWidth="1"/>
    <col min="4610" max="4610" width="13.33203125" style="8" customWidth="1"/>
    <col min="4611" max="4611" width="12" style="8" customWidth="1"/>
    <col min="4612" max="4612" width="10.109375" style="8" customWidth="1"/>
    <col min="4613" max="4613" width="8.5546875" style="8" customWidth="1"/>
    <col min="4614" max="4614" width="7.5546875" style="8" customWidth="1"/>
    <col min="4615" max="4615" width="11.44140625" style="8" customWidth="1"/>
    <col min="4616" max="4616" width="12" style="8" customWidth="1"/>
    <col min="4617" max="4617" width="11.6640625" style="8" customWidth="1"/>
    <col min="4618" max="4618" width="11.88671875" style="8" customWidth="1"/>
    <col min="4619" max="4619" width="12" style="8" bestFit="1" customWidth="1"/>
    <col min="4620" max="4863" width="9.109375" style="8"/>
    <col min="4864" max="4865" width="10.109375" style="8" customWidth="1"/>
    <col min="4866" max="4866" width="13.33203125" style="8" customWidth="1"/>
    <col min="4867" max="4867" width="12" style="8" customWidth="1"/>
    <col min="4868" max="4868" width="10.109375" style="8" customWidth="1"/>
    <col min="4869" max="4869" width="8.5546875" style="8" customWidth="1"/>
    <col min="4870" max="4870" width="7.5546875" style="8" customWidth="1"/>
    <col min="4871" max="4871" width="11.44140625" style="8" customWidth="1"/>
    <col min="4872" max="4872" width="12" style="8" customWidth="1"/>
    <col min="4873" max="4873" width="11.6640625" style="8" customWidth="1"/>
    <col min="4874" max="4874" width="11.88671875" style="8" customWidth="1"/>
    <col min="4875" max="4875" width="12" style="8" bestFit="1" customWidth="1"/>
    <col min="4876" max="5119" width="9.109375" style="8"/>
    <col min="5120" max="5121" width="10.109375" style="8" customWidth="1"/>
    <col min="5122" max="5122" width="13.33203125" style="8" customWidth="1"/>
    <col min="5123" max="5123" width="12" style="8" customWidth="1"/>
    <col min="5124" max="5124" width="10.109375" style="8" customWidth="1"/>
    <col min="5125" max="5125" width="8.5546875" style="8" customWidth="1"/>
    <col min="5126" max="5126" width="7.5546875" style="8" customWidth="1"/>
    <col min="5127" max="5127" width="11.44140625" style="8" customWidth="1"/>
    <col min="5128" max="5128" width="12" style="8" customWidth="1"/>
    <col min="5129" max="5129" width="11.6640625" style="8" customWidth="1"/>
    <col min="5130" max="5130" width="11.88671875" style="8" customWidth="1"/>
    <col min="5131" max="5131" width="12" style="8" bestFit="1" customWidth="1"/>
    <col min="5132" max="5375" width="9.109375" style="8"/>
    <col min="5376" max="5377" width="10.109375" style="8" customWidth="1"/>
    <col min="5378" max="5378" width="13.33203125" style="8" customWidth="1"/>
    <col min="5379" max="5379" width="12" style="8" customWidth="1"/>
    <col min="5380" max="5380" width="10.109375" style="8" customWidth="1"/>
    <col min="5381" max="5381" width="8.5546875" style="8" customWidth="1"/>
    <col min="5382" max="5382" width="7.5546875" style="8" customWidth="1"/>
    <col min="5383" max="5383" width="11.44140625" style="8" customWidth="1"/>
    <col min="5384" max="5384" width="12" style="8" customWidth="1"/>
    <col min="5385" max="5385" width="11.6640625" style="8" customWidth="1"/>
    <col min="5386" max="5386" width="11.88671875" style="8" customWidth="1"/>
    <col min="5387" max="5387" width="12" style="8" bestFit="1" customWidth="1"/>
    <col min="5388" max="5631" width="9.109375" style="8"/>
    <col min="5632" max="5633" width="10.109375" style="8" customWidth="1"/>
    <col min="5634" max="5634" width="13.33203125" style="8" customWidth="1"/>
    <col min="5635" max="5635" width="12" style="8" customWidth="1"/>
    <col min="5636" max="5636" width="10.109375" style="8" customWidth="1"/>
    <col min="5637" max="5637" width="8.5546875" style="8" customWidth="1"/>
    <col min="5638" max="5638" width="7.5546875" style="8" customWidth="1"/>
    <col min="5639" max="5639" width="11.44140625" style="8" customWidth="1"/>
    <col min="5640" max="5640" width="12" style="8" customWidth="1"/>
    <col min="5641" max="5641" width="11.6640625" style="8" customWidth="1"/>
    <col min="5642" max="5642" width="11.88671875" style="8" customWidth="1"/>
    <col min="5643" max="5643" width="12" style="8" bestFit="1" customWidth="1"/>
    <col min="5644" max="5887" width="9.109375" style="8"/>
    <col min="5888" max="5889" width="10.109375" style="8" customWidth="1"/>
    <col min="5890" max="5890" width="13.33203125" style="8" customWidth="1"/>
    <col min="5891" max="5891" width="12" style="8" customWidth="1"/>
    <col min="5892" max="5892" width="10.109375" style="8" customWidth="1"/>
    <col min="5893" max="5893" width="8.5546875" style="8" customWidth="1"/>
    <col min="5894" max="5894" width="7.5546875" style="8" customWidth="1"/>
    <col min="5895" max="5895" width="11.44140625" style="8" customWidth="1"/>
    <col min="5896" max="5896" width="12" style="8" customWidth="1"/>
    <col min="5897" max="5897" width="11.6640625" style="8" customWidth="1"/>
    <col min="5898" max="5898" width="11.88671875" style="8" customWidth="1"/>
    <col min="5899" max="5899" width="12" style="8" bestFit="1" customWidth="1"/>
    <col min="5900" max="6143" width="9.109375" style="8"/>
    <col min="6144" max="6145" width="10.109375" style="8" customWidth="1"/>
    <col min="6146" max="6146" width="13.33203125" style="8" customWidth="1"/>
    <col min="6147" max="6147" width="12" style="8" customWidth="1"/>
    <col min="6148" max="6148" width="10.109375" style="8" customWidth="1"/>
    <col min="6149" max="6149" width="8.5546875" style="8" customWidth="1"/>
    <col min="6150" max="6150" width="7.5546875" style="8" customWidth="1"/>
    <col min="6151" max="6151" width="11.44140625" style="8" customWidth="1"/>
    <col min="6152" max="6152" width="12" style="8" customWidth="1"/>
    <col min="6153" max="6153" width="11.6640625" style="8" customWidth="1"/>
    <col min="6154" max="6154" width="11.88671875" style="8" customWidth="1"/>
    <col min="6155" max="6155" width="12" style="8" bestFit="1" customWidth="1"/>
    <col min="6156" max="6399" width="9.109375" style="8"/>
    <col min="6400" max="6401" width="10.109375" style="8" customWidth="1"/>
    <col min="6402" max="6402" width="13.33203125" style="8" customWidth="1"/>
    <col min="6403" max="6403" width="12" style="8" customWidth="1"/>
    <col min="6404" max="6404" width="10.109375" style="8" customWidth="1"/>
    <col min="6405" max="6405" width="8.5546875" style="8" customWidth="1"/>
    <col min="6406" max="6406" width="7.5546875" style="8" customWidth="1"/>
    <col min="6407" max="6407" width="11.44140625" style="8" customWidth="1"/>
    <col min="6408" max="6408" width="12" style="8" customWidth="1"/>
    <col min="6409" max="6409" width="11.6640625" style="8" customWidth="1"/>
    <col min="6410" max="6410" width="11.88671875" style="8" customWidth="1"/>
    <col min="6411" max="6411" width="12" style="8" bestFit="1" customWidth="1"/>
    <col min="6412" max="6655" width="9.109375" style="8"/>
    <col min="6656" max="6657" width="10.109375" style="8" customWidth="1"/>
    <col min="6658" max="6658" width="13.33203125" style="8" customWidth="1"/>
    <col min="6659" max="6659" width="12" style="8" customWidth="1"/>
    <col min="6660" max="6660" width="10.109375" style="8" customWidth="1"/>
    <col min="6661" max="6661" width="8.5546875" style="8" customWidth="1"/>
    <col min="6662" max="6662" width="7.5546875" style="8" customWidth="1"/>
    <col min="6663" max="6663" width="11.44140625" style="8" customWidth="1"/>
    <col min="6664" max="6664" width="12" style="8" customWidth="1"/>
    <col min="6665" max="6665" width="11.6640625" style="8" customWidth="1"/>
    <col min="6666" max="6666" width="11.88671875" style="8" customWidth="1"/>
    <col min="6667" max="6667" width="12" style="8" bestFit="1" customWidth="1"/>
    <col min="6668" max="6911" width="9.109375" style="8"/>
    <col min="6912" max="6913" width="10.109375" style="8" customWidth="1"/>
    <col min="6914" max="6914" width="13.33203125" style="8" customWidth="1"/>
    <col min="6915" max="6915" width="12" style="8" customWidth="1"/>
    <col min="6916" max="6916" width="10.109375" style="8" customWidth="1"/>
    <col min="6917" max="6917" width="8.5546875" style="8" customWidth="1"/>
    <col min="6918" max="6918" width="7.5546875" style="8" customWidth="1"/>
    <col min="6919" max="6919" width="11.44140625" style="8" customWidth="1"/>
    <col min="6920" max="6920" width="12" style="8" customWidth="1"/>
    <col min="6921" max="6921" width="11.6640625" style="8" customWidth="1"/>
    <col min="6922" max="6922" width="11.88671875" style="8" customWidth="1"/>
    <col min="6923" max="6923" width="12" style="8" bestFit="1" customWidth="1"/>
    <col min="6924" max="7167" width="9.109375" style="8"/>
    <col min="7168" max="7169" width="10.109375" style="8" customWidth="1"/>
    <col min="7170" max="7170" width="13.33203125" style="8" customWidth="1"/>
    <col min="7171" max="7171" width="12" style="8" customWidth="1"/>
    <col min="7172" max="7172" width="10.109375" style="8" customWidth="1"/>
    <col min="7173" max="7173" width="8.5546875" style="8" customWidth="1"/>
    <col min="7174" max="7174" width="7.5546875" style="8" customWidth="1"/>
    <col min="7175" max="7175" width="11.44140625" style="8" customWidth="1"/>
    <col min="7176" max="7176" width="12" style="8" customWidth="1"/>
    <col min="7177" max="7177" width="11.6640625" style="8" customWidth="1"/>
    <col min="7178" max="7178" width="11.88671875" style="8" customWidth="1"/>
    <col min="7179" max="7179" width="12" style="8" bestFit="1" customWidth="1"/>
    <col min="7180" max="7423" width="9.109375" style="8"/>
    <col min="7424" max="7425" width="10.109375" style="8" customWidth="1"/>
    <col min="7426" max="7426" width="13.33203125" style="8" customWidth="1"/>
    <col min="7427" max="7427" width="12" style="8" customWidth="1"/>
    <col min="7428" max="7428" width="10.109375" style="8" customWidth="1"/>
    <col min="7429" max="7429" width="8.5546875" style="8" customWidth="1"/>
    <col min="7430" max="7430" width="7.5546875" style="8" customWidth="1"/>
    <col min="7431" max="7431" width="11.44140625" style="8" customWidth="1"/>
    <col min="7432" max="7432" width="12" style="8" customWidth="1"/>
    <col min="7433" max="7433" width="11.6640625" style="8" customWidth="1"/>
    <col min="7434" max="7434" width="11.88671875" style="8" customWidth="1"/>
    <col min="7435" max="7435" width="12" style="8" bestFit="1" customWidth="1"/>
    <col min="7436" max="7679" width="9.109375" style="8"/>
    <col min="7680" max="7681" width="10.109375" style="8" customWidth="1"/>
    <col min="7682" max="7682" width="13.33203125" style="8" customWidth="1"/>
    <col min="7683" max="7683" width="12" style="8" customWidth="1"/>
    <col min="7684" max="7684" width="10.109375" style="8" customWidth="1"/>
    <col min="7685" max="7685" width="8.5546875" style="8" customWidth="1"/>
    <col min="7686" max="7686" width="7.5546875" style="8" customWidth="1"/>
    <col min="7687" max="7687" width="11.44140625" style="8" customWidth="1"/>
    <col min="7688" max="7688" width="12" style="8" customWidth="1"/>
    <col min="7689" max="7689" width="11.6640625" style="8" customWidth="1"/>
    <col min="7690" max="7690" width="11.88671875" style="8" customWidth="1"/>
    <col min="7691" max="7691" width="12" style="8" bestFit="1" customWidth="1"/>
    <col min="7692" max="7935" width="9.109375" style="8"/>
    <col min="7936" max="7937" width="10.109375" style="8" customWidth="1"/>
    <col min="7938" max="7938" width="13.33203125" style="8" customWidth="1"/>
    <col min="7939" max="7939" width="12" style="8" customWidth="1"/>
    <col min="7940" max="7940" width="10.109375" style="8" customWidth="1"/>
    <col min="7941" max="7941" width="8.5546875" style="8" customWidth="1"/>
    <col min="7942" max="7942" width="7.5546875" style="8" customWidth="1"/>
    <col min="7943" max="7943" width="11.44140625" style="8" customWidth="1"/>
    <col min="7944" max="7944" width="12" style="8" customWidth="1"/>
    <col min="7945" max="7945" width="11.6640625" style="8" customWidth="1"/>
    <col min="7946" max="7946" width="11.88671875" style="8" customWidth="1"/>
    <col min="7947" max="7947" width="12" style="8" bestFit="1" customWidth="1"/>
    <col min="7948" max="8191" width="9.109375" style="8"/>
    <col min="8192" max="8193" width="10.109375" style="8" customWidth="1"/>
    <col min="8194" max="8194" width="13.33203125" style="8" customWidth="1"/>
    <col min="8195" max="8195" width="12" style="8" customWidth="1"/>
    <col min="8196" max="8196" width="10.109375" style="8" customWidth="1"/>
    <col min="8197" max="8197" width="8.5546875" style="8" customWidth="1"/>
    <col min="8198" max="8198" width="7.5546875" style="8" customWidth="1"/>
    <col min="8199" max="8199" width="11.44140625" style="8" customWidth="1"/>
    <col min="8200" max="8200" width="12" style="8" customWidth="1"/>
    <col min="8201" max="8201" width="11.6640625" style="8" customWidth="1"/>
    <col min="8202" max="8202" width="11.88671875" style="8" customWidth="1"/>
    <col min="8203" max="8203" width="12" style="8" bestFit="1" customWidth="1"/>
    <col min="8204" max="8447" width="9.109375" style="8"/>
    <col min="8448" max="8449" width="10.109375" style="8" customWidth="1"/>
    <col min="8450" max="8450" width="13.33203125" style="8" customWidth="1"/>
    <col min="8451" max="8451" width="12" style="8" customWidth="1"/>
    <col min="8452" max="8452" width="10.109375" style="8" customWidth="1"/>
    <col min="8453" max="8453" width="8.5546875" style="8" customWidth="1"/>
    <col min="8454" max="8454" width="7.5546875" style="8" customWidth="1"/>
    <col min="8455" max="8455" width="11.44140625" style="8" customWidth="1"/>
    <col min="8456" max="8456" width="12" style="8" customWidth="1"/>
    <col min="8457" max="8457" width="11.6640625" style="8" customWidth="1"/>
    <col min="8458" max="8458" width="11.88671875" style="8" customWidth="1"/>
    <col min="8459" max="8459" width="12" style="8" bestFit="1" customWidth="1"/>
    <col min="8460" max="8703" width="9.109375" style="8"/>
    <col min="8704" max="8705" width="10.109375" style="8" customWidth="1"/>
    <col min="8706" max="8706" width="13.33203125" style="8" customWidth="1"/>
    <col min="8707" max="8707" width="12" style="8" customWidth="1"/>
    <col min="8708" max="8708" width="10.109375" style="8" customWidth="1"/>
    <col min="8709" max="8709" width="8.5546875" style="8" customWidth="1"/>
    <col min="8710" max="8710" width="7.5546875" style="8" customWidth="1"/>
    <col min="8711" max="8711" width="11.44140625" style="8" customWidth="1"/>
    <col min="8712" max="8712" width="12" style="8" customWidth="1"/>
    <col min="8713" max="8713" width="11.6640625" style="8" customWidth="1"/>
    <col min="8714" max="8714" width="11.88671875" style="8" customWidth="1"/>
    <col min="8715" max="8715" width="12" style="8" bestFit="1" customWidth="1"/>
    <col min="8716" max="8959" width="9.109375" style="8"/>
    <col min="8960" max="8961" width="10.109375" style="8" customWidth="1"/>
    <col min="8962" max="8962" width="13.33203125" style="8" customWidth="1"/>
    <col min="8963" max="8963" width="12" style="8" customWidth="1"/>
    <col min="8964" max="8964" width="10.109375" style="8" customWidth="1"/>
    <col min="8965" max="8965" width="8.5546875" style="8" customWidth="1"/>
    <col min="8966" max="8966" width="7.5546875" style="8" customWidth="1"/>
    <col min="8967" max="8967" width="11.44140625" style="8" customWidth="1"/>
    <col min="8968" max="8968" width="12" style="8" customWidth="1"/>
    <col min="8969" max="8969" width="11.6640625" style="8" customWidth="1"/>
    <col min="8970" max="8970" width="11.88671875" style="8" customWidth="1"/>
    <col min="8971" max="8971" width="12" style="8" bestFit="1" customWidth="1"/>
    <col min="8972" max="9215" width="9.109375" style="8"/>
    <col min="9216" max="9217" width="10.109375" style="8" customWidth="1"/>
    <col min="9218" max="9218" width="13.33203125" style="8" customWidth="1"/>
    <col min="9219" max="9219" width="12" style="8" customWidth="1"/>
    <col min="9220" max="9220" width="10.109375" style="8" customWidth="1"/>
    <col min="9221" max="9221" width="8.5546875" style="8" customWidth="1"/>
    <col min="9222" max="9222" width="7.5546875" style="8" customWidth="1"/>
    <col min="9223" max="9223" width="11.44140625" style="8" customWidth="1"/>
    <col min="9224" max="9224" width="12" style="8" customWidth="1"/>
    <col min="9225" max="9225" width="11.6640625" style="8" customWidth="1"/>
    <col min="9226" max="9226" width="11.88671875" style="8" customWidth="1"/>
    <col min="9227" max="9227" width="12" style="8" bestFit="1" customWidth="1"/>
    <col min="9228" max="9471" width="9.109375" style="8"/>
    <col min="9472" max="9473" width="10.109375" style="8" customWidth="1"/>
    <col min="9474" max="9474" width="13.33203125" style="8" customWidth="1"/>
    <col min="9475" max="9475" width="12" style="8" customWidth="1"/>
    <col min="9476" max="9476" width="10.109375" style="8" customWidth="1"/>
    <col min="9477" max="9477" width="8.5546875" style="8" customWidth="1"/>
    <col min="9478" max="9478" width="7.5546875" style="8" customWidth="1"/>
    <col min="9479" max="9479" width="11.44140625" style="8" customWidth="1"/>
    <col min="9480" max="9480" width="12" style="8" customWidth="1"/>
    <col min="9481" max="9481" width="11.6640625" style="8" customWidth="1"/>
    <col min="9482" max="9482" width="11.88671875" style="8" customWidth="1"/>
    <col min="9483" max="9483" width="12" style="8" bestFit="1" customWidth="1"/>
    <col min="9484" max="9727" width="9.109375" style="8"/>
    <col min="9728" max="9729" width="10.109375" style="8" customWidth="1"/>
    <col min="9730" max="9730" width="13.33203125" style="8" customWidth="1"/>
    <col min="9731" max="9731" width="12" style="8" customWidth="1"/>
    <col min="9732" max="9732" width="10.109375" style="8" customWidth="1"/>
    <col min="9733" max="9733" width="8.5546875" style="8" customWidth="1"/>
    <col min="9734" max="9734" width="7.5546875" style="8" customWidth="1"/>
    <col min="9735" max="9735" width="11.44140625" style="8" customWidth="1"/>
    <col min="9736" max="9736" width="12" style="8" customWidth="1"/>
    <col min="9737" max="9737" width="11.6640625" style="8" customWidth="1"/>
    <col min="9738" max="9738" width="11.88671875" style="8" customWidth="1"/>
    <col min="9739" max="9739" width="12" style="8" bestFit="1" customWidth="1"/>
    <col min="9740" max="9983" width="9.109375" style="8"/>
    <col min="9984" max="9985" width="10.109375" style="8" customWidth="1"/>
    <col min="9986" max="9986" width="13.33203125" style="8" customWidth="1"/>
    <col min="9987" max="9987" width="12" style="8" customWidth="1"/>
    <col min="9988" max="9988" width="10.109375" style="8" customWidth="1"/>
    <col min="9989" max="9989" width="8.5546875" style="8" customWidth="1"/>
    <col min="9990" max="9990" width="7.5546875" style="8" customWidth="1"/>
    <col min="9991" max="9991" width="11.44140625" style="8" customWidth="1"/>
    <col min="9992" max="9992" width="12" style="8" customWidth="1"/>
    <col min="9993" max="9993" width="11.6640625" style="8" customWidth="1"/>
    <col min="9994" max="9994" width="11.88671875" style="8" customWidth="1"/>
    <col min="9995" max="9995" width="12" style="8" bestFit="1" customWidth="1"/>
    <col min="9996" max="10239" width="9.109375" style="8"/>
    <col min="10240" max="10241" width="10.109375" style="8" customWidth="1"/>
    <col min="10242" max="10242" width="13.33203125" style="8" customWidth="1"/>
    <col min="10243" max="10243" width="12" style="8" customWidth="1"/>
    <col min="10244" max="10244" width="10.109375" style="8" customWidth="1"/>
    <col min="10245" max="10245" width="8.5546875" style="8" customWidth="1"/>
    <col min="10246" max="10246" width="7.5546875" style="8" customWidth="1"/>
    <col min="10247" max="10247" width="11.44140625" style="8" customWidth="1"/>
    <col min="10248" max="10248" width="12" style="8" customWidth="1"/>
    <col min="10249" max="10249" width="11.6640625" style="8" customWidth="1"/>
    <col min="10250" max="10250" width="11.88671875" style="8" customWidth="1"/>
    <col min="10251" max="10251" width="12" style="8" bestFit="1" customWidth="1"/>
    <col min="10252" max="10495" width="9.109375" style="8"/>
    <col min="10496" max="10497" width="10.109375" style="8" customWidth="1"/>
    <col min="10498" max="10498" width="13.33203125" style="8" customWidth="1"/>
    <col min="10499" max="10499" width="12" style="8" customWidth="1"/>
    <col min="10500" max="10500" width="10.109375" style="8" customWidth="1"/>
    <col min="10501" max="10501" width="8.5546875" style="8" customWidth="1"/>
    <col min="10502" max="10502" width="7.5546875" style="8" customWidth="1"/>
    <col min="10503" max="10503" width="11.44140625" style="8" customWidth="1"/>
    <col min="10504" max="10504" width="12" style="8" customWidth="1"/>
    <col min="10505" max="10505" width="11.6640625" style="8" customWidth="1"/>
    <col min="10506" max="10506" width="11.88671875" style="8" customWidth="1"/>
    <col min="10507" max="10507" width="12" style="8" bestFit="1" customWidth="1"/>
    <col min="10508" max="10751" width="9.109375" style="8"/>
    <col min="10752" max="10753" width="10.109375" style="8" customWidth="1"/>
    <col min="10754" max="10754" width="13.33203125" style="8" customWidth="1"/>
    <col min="10755" max="10755" width="12" style="8" customWidth="1"/>
    <col min="10756" max="10756" width="10.109375" style="8" customWidth="1"/>
    <col min="10757" max="10757" width="8.5546875" style="8" customWidth="1"/>
    <col min="10758" max="10758" width="7.5546875" style="8" customWidth="1"/>
    <col min="10759" max="10759" width="11.44140625" style="8" customWidth="1"/>
    <col min="10760" max="10760" width="12" style="8" customWidth="1"/>
    <col min="10761" max="10761" width="11.6640625" style="8" customWidth="1"/>
    <col min="10762" max="10762" width="11.88671875" style="8" customWidth="1"/>
    <col min="10763" max="10763" width="12" style="8" bestFit="1" customWidth="1"/>
    <col min="10764" max="11007" width="9.109375" style="8"/>
    <col min="11008" max="11009" width="10.109375" style="8" customWidth="1"/>
    <col min="11010" max="11010" width="13.33203125" style="8" customWidth="1"/>
    <col min="11011" max="11011" width="12" style="8" customWidth="1"/>
    <col min="11012" max="11012" width="10.109375" style="8" customWidth="1"/>
    <col min="11013" max="11013" width="8.5546875" style="8" customWidth="1"/>
    <col min="11014" max="11014" width="7.5546875" style="8" customWidth="1"/>
    <col min="11015" max="11015" width="11.44140625" style="8" customWidth="1"/>
    <col min="11016" max="11016" width="12" style="8" customWidth="1"/>
    <col min="11017" max="11017" width="11.6640625" style="8" customWidth="1"/>
    <col min="11018" max="11018" width="11.88671875" style="8" customWidth="1"/>
    <col min="11019" max="11019" width="12" style="8" bestFit="1" customWidth="1"/>
    <col min="11020" max="11263" width="9.109375" style="8"/>
    <col min="11264" max="11265" width="10.109375" style="8" customWidth="1"/>
    <col min="11266" max="11266" width="13.33203125" style="8" customWidth="1"/>
    <col min="11267" max="11267" width="12" style="8" customWidth="1"/>
    <col min="11268" max="11268" width="10.109375" style="8" customWidth="1"/>
    <col min="11269" max="11269" width="8.5546875" style="8" customWidth="1"/>
    <col min="11270" max="11270" width="7.5546875" style="8" customWidth="1"/>
    <col min="11271" max="11271" width="11.44140625" style="8" customWidth="1"/>
    <col min="11272" max="11272" width="12" style="8" customWidth="1"/>
    <col min="11273" max="11273" width="11.6640625" style="8" customWidth="1"/>
    <col min="11274" max="11274" width="11.88671875" style="8" customWidth="1"/>
    <col min="11275" max="11275" width="12" style="8" bestFit="1" customWidth="1"/>
    <col min="11276" max="11519" width="9.109375" style="8"/>
    <col min="11520" max="11521" width="10.109375" style="8" customWidth="1"/>
    <col min="11522" max="11522" width="13.33203125" style="8" customWidth="1"/>
    <col min="11523" max="11523" width="12" style="8" customWidth="1"/>
    <col min="11524" max="11524" width="10.109375" style="8" customWidth="1"/>
    <col min="11525" max="11525" width="8.5546875" style="8" customWidth="1"/>
    <col min="11526" max="11526" width="7.5546875" style="8" customWidth="1"/>
    <col min="11527" max="11527" width="11.44140625" style="8" customWidth="1"/>
    <col min="11528" max="11528" width="12" style="8" customWidth="1"/>
    <col min="11529" max="11529" width="11.6640625" style="8" customWidth="1"/>
    <col min="11530" max="11530" width="11.88671875" style="8" customWidth="1"/>
    <col min="11531" max="11531" width="12" style="8" bestFit="1" customWidth="1"/>
    <col min="11532" max="11775" width="9.109375" style="8"/>
    <col min="11776" max="11777" width="10.109375" style="8" customWidth="1"/>
    <col min="11778" max="11778" width="13.33203125" style="8" customWidth="1"/>
    <col min="11779" max="11779" width="12" style="8" customWidth="1"/>
    <col min="11780" max="11780" width="10.109375" style="8" customWidth="1"/>
    <col min="11781" max="11781" width="8.5546875" style="8" customWidth="1"/>
    <col min="11782" max="11782" width="7.5546875" style="8" customWidth="1"/>
    <col min="11783" max="11783" width="11.44140625" style="8" customWidth="1"/>
    <col min="11784" max="11784" width="12" style="8" customWidth="1"/>
    <col min="11785" max="11785" width="11.6640625" style="8" customWidth="1"/>
    <col min="11786" max="11786" width="11.88671875" style="8" customWidth="1"/>
    <col min="11787" max="11787" width="12" style="8" bestFit="1" customWidth="1"/>
    <col min="11788" max="12031" width="9.109375" style="8"/>
    <col min="12032" max="12033" width="10.109375" style="8" customWidth="1"/>
    <col min="12034" max="12034" width="13.33203125" style="8" customWidth="1"/>
    <col min="12035" max="12035" width="12" style="8" customWidth="1"/>
    <col min="12036" max="12036" width="10.109375" style="8" customWidth="1"/>
    <col min="12037" max="12037" width="8.5546875" style="8" customWidth="1"/>
    <col min="12038" max="12038" width="7.5546875" style="8" customWidth="1"/>
    <col min="12039" max="12039" width="11.44140625" style="8" customWidth="1"/>
    <col min="12040" max="12040" width="12" style="8" customWidth="1"/>
    <col min="12041" max="12041" width="11.6640625" style="8" customWidth="1"/>
    <col min="12042" max="12042" width="11.88671875" style="8" customWidth="1"/>
    <col min="12043" max="12043" width="12" style="8" bestFit="1" customWidth="1"/>
    <col min="12044" max="12287" width="9.109375" style="8"/>
    <col min="12288" max="12289" width="10.109375" style="8" customWidth="1"/>
    <col min="12290" max="12290" width="13.33203125" style="8" customWidth="1"/>
    <col min="12291" max="12291" width="12" style="8" customWidth="1"/>
    <col min="12292" max="12292" width="10.109375" style="8" customWidth="1"/>
    <col min="12293" max="12293" width="8.5546875" style="8" customWidth="1"/>
    <col min="12294" max="12294" width="7.5546875" style="8" customWidth="1"/>
    <col min="12295" max="12295" width="11.44140625" style="8" customWidth="1"/>
    <col min="12296" max="12296" width="12" style="8" customWidth="1"/>
    <col min="12297" max="12297" width="11.6640625" style="8" customWidth="1"/>
    <col min="12298" max="12298" width="11.88671875" style="8" customWidth="1"/>
    <col min="12299" max="12299" width="12" style="8" bestFit="1" customWidth="1"/>
    <col min="12300" max="12543" width="9.109375" style="8"/>
    <col min="12544" max="12545" width="10.109375" style="8" customWidth="1"/>
    <col min="12546" max="12546" width="13.33203125" style="8" customWidth="1"/>
    <col min="12547" max="12547" width="12" style="8" customWidth="1"/>
    <col min="12548" max="12548" width="10.109375" style="8" customWidth="1"/>
    <col min="12549" max="12549" width="8.5546875" style="8" customWidth="1"/>
    <col min="12550" max="12550" width="7.5546875" style="8" customWidth="1"/>
    <col min="12551" max="12551" width="11.44140625" style="8" customWidth="1"/>
    <col min="12552" max="12552" width="12" style="8" customWidth="1"/>
    <col min="12553" max="12553" width="11.6640625" style="8" customWidth="1"/>
    <col min="12554" max="12554" width="11.88671875" style="8" customWidth="1"/>
    <col min="12555" max="12555" width="12" style="8" bestFit="1" customWidth="1"/>
    <col min="12556" max="12799" width="9.109375" style="8"/>
    <col min="12800" max="12801" width="10.109375" style="8" customWidth="1"/>
    <col min="12802" max="12802" width="13.33203125" style="8" customWidth="1"/>
    <col min="12803" max="12803" width="12" style="8" customWidth="1"/>
    <col min="12804" max="12804" width="10.109375" style="8" customWidth="1"/>
    <col min="12805" max="12805" width="8.5546875" style="8" customWidth="1"/>
    <col min="12806" max="12806" width="7.5546875" style="8" customWidth="1"/>
    <col min="12807" max="12807" width="11.44140625" style="8" customWidth="1"/>
    <col min="12808" max="12808" width="12" style="8" customWidth="1"/>
    <col min="12809" max="12809" width="11.6640625" style="8" customWidth="1"/>
    <col min="12810" max="12810" width="11.88671875" style="8" customWidth="1"/>
    <col min="12811" max="12811" width="12" style="8" bestFit="1" customWidth="1"/>
    <col min="12812" max="13055" width="9.109375" style="8"/>
    <col min="13056" max="13057" width="10.109375" style="8" customWidth="1"/>
    <col min="13058" max="13058" width="13.33203125" style="8" customWidth="1"/>
    <col min="13059" max="13059" width="12" style="8" customWidth="1"/>
    <col min="13060" max="13060" width="10.109375" style="8" customWidth="1"/>
    <col min="13061" max="13061" width="8.5546875" style="8" customWidth="1"/>
    <col min="13062" max="13062" width="7.5546875" style="8" customWidth="1"/>
    <col min="13063" max="13063" width="11.44140625" style="8" customWidth="1"/>
    <col min="13064" max="13064" width="12" style="8" customWidth="1"/>
    <col min="13065" max="13065" width="11.6640625" style="8" customWidth="1"/>
    <col min="13066" max="13066" width="11.88671875" style="8" customWidth="1"/>
    <col min="13067" max="13067" width="12" style="8" bestFit="1" customWidth="1"/>
    <col min="13068" max="13311" width="9.109375" style="8"/>
    <col min="13312" max="13313" width="10.109375" style="8" customWidth="1"/>
    <col min="13314" max="13314" width="13.33203125" style="8" customWidth="1"/>
    <col min="13315" max="13315" width="12" style="8" customWidth="1"/>
    <col min="13316" max="13316" width="10.109375" style="8" customWidth="1"/>
    <col min="13317" max="13317" width="8.5546875" style="8" customWidth="1"/>
    <col min="13318" max="13318" width="7.5546875" style="8" customWidth="1"/>
    <col min="13319" max="13319" width="11.44140625" style="8" customWidth="1"/>
    <col min="13320" max="13320" width="12" style="8" customWidth="1"/>
    <col min="13321" max="13321" width="11.6640625" style="8" customWidth="1"/>
    <col min="13322" max="13322" width="11.88671875" style="8" customWidth="1"/>
    <col min="13323" max="13323" width="12" style="8" bestFit="1" customWidth="1"/>
    <col min="13324" max="13567" width="9.109375" style="8"/>
    <col min="13568" max="13569" width="10.109375" style="8" customWidth="1"/>
    <col min="13570" max="13570" width="13.33203125" style="8" customWidth="1"/>
    <col min="13571" max="13571" width="12" style="8" customWidth="1"/>
    <col min="13572" max="13572" width="10.109375" style="8" customWidth="1"/>
    <col min="13573" max="13573" width="8.5546875" style="8" customWidth="1"/>
    <col min="13574" max="13574" width="7.5546875" style="8" customWidth="1"/>
    <col min="13575" max="13575" width="11.44140625" style="8" customWidth="1"/>
    <col min="13576" max="13576" width="12" style="8" customWidth="1"/>
    <col min="13577" max="13577" width="11.6640625" style="8" customWidth="1"/>
    <col min="13578" max="13578" width="11.88671875" style="8" customWidth="1"/>
    <col min="13579" max="13579" width="12" style="8" bestFit="1" customWidth="1"/>
    <col min="13580" max="13823" width="9.109375" style="8"/>
    <col min="13824" max="13825" width="10.109375" style="8" customWidth="1"/>
    <col min="13826" max="13826" width="13.33203125" style="8" customWidth="1"/>
    <col min="13827" max="13827" width="12" style="8" customWidth="1"/>
    <col min="13828" max="13828" width="10.109375" style="8" customWidth="1"/>
    <col min="13829" max="13829" width="8.5546875" style="8" customWidth="1"/>
    <col min="13830" max="13830" width="7.5546875" style="8" customWidth="1"/>
    <col min="13831" max="13831" width="11.44140625" style="8" customWidth="1"/>
    <col min="13832" max="13832" width="12" style="8" customWidth="1"/>
    <col min="13833" max="13833" width="11.6640625" style="8" customWidth="1"/>
    <col min="13834" max="13834" width="11.88671875" style="8" customWidth="1"/>
    <col min="13835" max="13835" width="12" style="8" bestFit="1" customWidth="1"/>
    <col min="13836" max="14079" width="9.109375" style="8"/>
    <col min="14080" max="14081" width="10.109375" style="8" customWidth="1"/>
    <col min="14082" max="14082" width="13.33203125" style="8" customWidth="1"/>
    <col min="14083" max="14083" width="12" style="8" customWidth="1"/>
    <col min="14084" max="14084" width="10.109375" style="8" customWidth="1"/>
    <col min="14085" max="14085" width="8.5546875" style="8" customWidth="1"/>
    <col min="14086" max="14086" width="7.5546875" style="8" customWidth="1"/>
    <col min="14087" max="14087" width="11.44140625" style="8" customWidth="1"/>
    <col min="14088" max="14088" width="12" style="8" customWidth="1"/>
    <col min="14089" max="14089" width="11.6640625" style="8" customWidth="1"/>
    <col min="14090" max="14090" width="11.88671875" style="8" customWidth="1"/>
    <col min="14091" max="14091" width="12" style="8" bestFit="1" customWidth="1"/>
    <col min="14092" max="14335" width="9.109375" style="8"/>
    <col min="14336" max="14337" width="10.109375" style="8" customWidth="1"/>
    <col min="14338" max="14338" width="13.33203125" style="8" customWidth="1"/>
    <col min="14339" max="14339" width="12" style="8" customWidth="1"/>
    <col min="14340" max="14340" width="10.109375" style="8" customWidth="1"/>
    <col min="14341" max="14341" width="8.5546875" style="8" customWidth="1"/>
    <col min="14342" max="14342" width="7.5546875" style="8" customWidth="1"/>
    <col min="14343" max="14343" width="11.44140625" style="8" customWidth="1"/>
    <col min="14344" max="14344" width="12" style="8" customWidth="1"/>
    <col min="14345" max="14345" width="11.6640625" style="8" customWidth="1"/>
    <col min="14346" max="14346" width="11.88671875" style="8" customWidth="1"/>
    <col min="14347" max="14347" width="12" style="8" bestFit="1" customWidth="1"/>
    <col min="14348" max="14591" width="9.109375" style="8"/>
    <col min="14592" max="14593" width="10.109375" style="8" customWidth="1"/>
    <col min="14594" max="14594" width="13.33203125" style="8" customWidth="1"/>
    <col min="14595" max="14595" width="12" style="8" customWidth="1"/>
    <col min="14596" max="14596" width="10.109375" style="8" customWidth="1"/>
    <col min="14597" max="14597" width="8.5546875" style="8" customWidth="1"/>
    <col min="14598" max="14598" width="7.5546875" style="8" customWidth="1"/>
    <col min="14599" max="14599" width="11.44140625" style="8" customWidth="1"/>
    <col min="14600" max="14600" width="12" style="8" customWidth="1"/>
    <col min="14601" max="14601" width="11.6640625" style="8" customWidth="1"/>
    <col min="14602" max="14602" width="11.88671875" style="8" customWidth="1"/>
    <col min="14603" max="14603" width="12" style="8" bestFit="1" customWidth="1"/>
    <col min="14604" max="14847" width="9.109375" style="8"/>
    <col min="14848" max="14849" width="10.109375" style="8" customWidth="1"/>
    <col min="14850" max="14850" width="13.33203125" style="8" customWidth="1"/>
    <col min="14851" max="14851" width="12" style="8" customWidth="1"/>
    <col min="14852" max="14852" width="10.109375" style="8" customWidth="1"/>
    <col min="14853" max="14853" width="8.5546875" style="8" customWidth="1"/>
    <col min="14854" max="14854" width="7.5546875" style="8" customWidth="1"/>
    <col min="14855" max="14855" width="11.44140625" style="8" customWidth="1"/>
    <col min="14856" max="14856" width="12" style="8" customWidth="1"/>
    <col min="14857" max="14857" width="11.6640625" style="8" customWidth="1"/>
    <col min="14858" max="14858" width="11.88671875" style="8" customWidth="1"/>
    <col min="14859" max="14859" width="12" style="8" bestFit="1" customWidth="1"/>
    <col min="14860" max="15103" width="9.109375" style="8"/>
    <col min="15104" max="15105" width="10.109375" style="8" customWidth="1"/>
    <col min="15106" max="15106" width="13.33203125" style="8" customWidth="1"/>
    <col min="15107" max="15107" width="12" style="8" customWidth="1"/>
    <col min="15108" max="15108" width="10.109375" style="8" customWidth="1"/>
    <col min="15109" max="15109" width="8.5546875" style="8" customWidth="1"/>
    <col min="15110" max="15110" width="7.5546875" style="8" customWidth="1"/>
    <col min="15111" max="15111" width="11.44140625" style="8" customWidth="1"/>
    <col min="15112" max="15112" width="12" style="8" customWidth="1"/>
    <col min="15113" max="15113" width="11.6640625" style="8" customWidth="1"/>
    <col min="15114" max="15114" width="11.88671875" style="8" customWidth="1"/>
    <col min="15115" max="15115" width="12" style="8" bestFit="1" customWidth="1"/>
    <col min="15116" max="15359" width="9.109375" style="8"/>
    <col min="15360" max="15361" width="10.109375" style="8" customWidth="1"/>
    <col min="15362" max="15362" width="13.33203125" style="8" customWidth="1"/>
    <col min="15363" max="15363" width="12" style="8" customWidth="1"/>
    <col min="15364" max="15364" width="10.109375" style="8" customWidth="1"/>
    <col min="15365" max="15365" width="8.5546875" style="8" customWidth="1"/>
    <col min="15366" max="15366" width="7.5546875" style="8" customWidth="1"/>
    <col min="15367" max="15367" width="11.44140625" style="8" customWidth="1"/>
    <col min="15368" max="15368" width="12" style="8" customWidth="1"/>
    <col min="15369" max="15369" width="11.6640625" style="8" customWidth="1"/>
    <col min="15370" max="15370" width="11.88671875" style="8" customWidth="1"/>
    <col min="15371" max="15371" width="12" style="8" bestFit="1" customWidth="1"/>
    <col min="15372" max="15615" width="9.109375" style="8"/>
    <col min="15616" max="15617" width="10.109375" style="8" customWidth="1"/>
    <col min="15618" max="15618" width="13.33203125" style="8" customWidth="1"/>
    <col min="15619" max="15619" width="12" style="8" customWidth="1"/>
    <col min="15620" max="15620" width="10.109375" style="8" customWidth="1"/>
    <col min="15621" max="15621" width="8.5546875" style="8" customWidth="1"/>
    <col min="15622" max="15622" width="7.5546875" style="8" customWidth="1"/>
    <col min="15623" max="15623" width="11.44140625" style="8" customWidth="1"/>
    <col min="15624" max="15624" width="12" style="8" customWidth="1"/>
    <col min="15625" max="15625" width="11.6640625" style="8" customWidth="1"/>
    <col min="15626" max="15626" width="11.88671875" style="8" customWidth="1"/>
    <col min="15627" max="15627" width="12" style="8" bestFit="1" customWidth="1"/>
    <col min="15628" max="15871" width="9.109375" style="8"/>
    <col min="15872" max="15873" width="10.109375" style="8" customWidth="1"/>
    <col min="15874" max="15874" width="13.33203125" style="8" customWidth="1"/>
    <col min="15875" max="15875" width="12" style="8" customWidth="1"/>
    <col min="15876" max="15876" width="10.109375" style="8" customWidth="1"/>
    <col min="15877" max="15877" width="8.5546875" style="8" customWidth="1"/>
    <col min="15878" max="15878" width="7.5546875" style="8" customWidth="1"/>
    <col min="15879" max="15879" width="11.44140625" style="8" customWidth="1"/>
    <col min="15880" max="15880" width="12" style="8" customWidth="1"/>
    <col min="15881" max="15881" width="11.6640625" style="8" customWidth="1"/>
    <col min="15882" max="15882" width="11.88671875" style="8" customWidth="1"/>
    <col min="15883" max="15883" width="12" style="8" bestFit="1" customWidth="1"/>
    <col min="15884" max="16127" width="9.109375" style="8"/>
    <col min="16128" max="16129" width="10.109375" style="8" customWidth="1"/>
    <col min="16130" max="16130" width="13.33203125" style="8" customWidth="1"/>
    <col min="16131" max="16131" width="12" style="8" customWidth="1"/>
    <col min="16132" max="16132" width="10.109375" style="8" customWidth="1"/>
    <col min="16133" max="16133" width="8.5546875" style="8" customWidth="1"/>
    <col min="16134" max="16134" width="7.5546875" style="8" customWidth="1"/>
    <col min="16135" max="16135" width="11.44140625" style="8" customWidth="1"/>
    <col min="16136" max="16136" width="12" style="8" customWidth="1"/>
    <col min="16137" max="16137" width="11.6640625" style="8" customWidth="1"/>
    <col min="16138" max="16138" width="11.88671875" style="8" customWidth="1"/>
    <col min="16139" max="16139" width="12" style="8" bestFit="1" customWidth="1"/>
    <col min="16140" max="16383" width="9.109375" style="8"/>
    <col min="16384" max="16384" width="9.109375" style="8" customWidth="1"/>
  </cols>
  <sheetData>
    <row r="2" spans="1:12" x14ac:dyDescent="0.25">
      <c r="A2" s="33" t="s">
        <v>0</v>
      </c>
      <c r="B2" s="33"/>
      <c r="C2" s="34"/>
      <c r="D2" s="34"/>
      <c r="E2" s="34"/>
      <c r="F2" s="34"/>
      <c r="G2" s="34"/>
      <c r="H2" s="34"/>
      <c r="I2" s="34"/>
      <c r="J2" s="34"/>
      <c r="K2" s="34"/>
      <c r="L2" s="34"/>
    </row>
    <row r="3" spans="1:12" x14ac:dyDescent="0.25">
      <c r="A3" s="33" t="s">
        <v>1</v>
      </c>
      <c r="B3" s="33"/>
      <c r="C3" s="33"/>
      <c r="D3" s="33"/>
      <c r="E3" s="33"/>
      <c r="F3" s="33"/>
      <c r="G3" s="33"/>
      <c r="H3" s="33"/>
      <c r="I3" s="33"/>
      <c r="J3" s="33"/>
      <c r="K3" s="33"/>
      <c r="L3" s="33"/>
    </row>
    <row r="4" spans="1:12" x14ac:dyDescent="0.25">
      <c r="A4" s="9"/>
      <c r="B4" s="9"/>
      <c r="C4" s="10"/>
      <c r="D4" s="11"/>
      <c r="E4" s="11"/>
      <c r="F4" s="11"/>
      <c r="G4" s="11"/>
      <c r="H4" s="11"/>
      <c r="I4" s="11"/>
      <c r="J4" s="11"/>
      <c r="K4" s="11"/>
      <c r="L4" s="11"/>
    </row>
    <row r="5" spans="1:12" ht="36" customHeight="1" x14ac:dyDescent="0.25">
      <c r="A5" s="35" t="s">
        <v>2</v>
      </c>
      <c r="B5" s="37" t="s">
        <v>3</v>
      </c>
      <c r="C5" s="38" t="s">
        <v>4</v>
      </c>
      <c r="D5" s="39"/>
      <c r="E5" s="40" t="s">
        <v>5</v>
      </c>
      <c r="F5" s="42" t="s">
        <v>6</v>
      </c>
      <c r="G5" s="37" t="s">
        <v>7</v>
      </c>
      <c r="H5" s="37" t="s">
        <v>8</v>
      </c>
      <c r="I5" s="37" t="s">
        <v>9</v>
      </c>
      <c r="J5" s="37" t="s">
        <v>10</v>
      </c>
      <c r="K5" s="37" t="s">
        <v>11</v>
      </c>
      <c r="L5" s="37" t="s">
        <v>12</v>
      </c>
    </row>
    <row r="6" spans="1:12" ht="70.5" customHeight="1" x14ac:dyDescent="0.25">
      <c r="A6" s="36"/>
      <c r="B6" s="35"/>
      <c r="C6" s="12" t="s">
        <v>13</v>
      </c>
      <c r="D6" s="12" t="s">
        <v>14</v>
      </c>
      <c r="E6" s="41"/>
      <c r="F6" s="43"/>
      <c r="G6" s="35"/>
      <c r="H6" s="35"/>
      <c r="I6" s="35"/>
      <c r="J6" s="35"/>
      <c r="K6" s="35"/>
      <c r="L6" s="35"/>
    </row>
    <row r="7" spans="1:12" x14ac:dyDescent="0.25">
      <c r="A7" s="13">
        <v>2009</v>
      </c>
      <c r="B7" s="2">
        <v>0.11899999999999999</v>
      </c>
      <c r="C7" s="2" t="s">
        <v>15</v>
      </c>
      <c r="D7" s="2" t="s">
        <v>15</v>
      </c>
      <c r="E7" s="2" t="s">
        <v>15</v>
      </c>
      <c r="F7" s="2" t="s">
        <v>15</v>
      </c>
      <c r="G7" s="2" t="s">
        <v>15</v>
      </c>
      <c r="H7" s="14" t="s">
        <v>15</v>
      </c>
      <c r="I7" s="2">
        <v>20.135573000000001</v>
      </c>
      <c r="J7" s="2">
        <v>6.5955209999999997</v>
      </c>
      <c r="K7" s="2">
        <v>6.0522489999999998</v>
      </c>
      <c r="L7" s="2">
        <v>32.902343000000002</v>
      </c>
    </row>
    <row r="8" spans="1:12" ht="12.9" customHeight="1" x14ac:dyDescent="0.25">
      <c r="A8" s="13">
        <v>2010</v>
      </c>
      <c r="B8" s="2">
        <v>0.1</v>
      </c>
      <c r="C8" s="2" t="s">
        <v>15</v>
      </c>
      <c r="D8" s="2" t="s">
        <v>15</v>
      </c>
      <c r="E8" s="2" t="s">
        <v>15</v>
      </c>
      <c r="F8" s="2" t="s">
        <v>15</v>
      </c>
      <c r="G8" s="2" t="s">
        <v>15</v>
      </c>
      <c r="H8" s="2" t="s">
        <v>15</v>
      </c>
      <c r="I8" s="2">
        <v>20.399999999999999</v>
      </c>
      <c r="J8" s="2">
        <v>10.3</v>
      </c>
      <c r="K8" s="2">
        <v>8.1</v>
      </c>
      <c r="L8" s="2">
        <v>38.9</v>
      </c>
    </row>
    <row r="9" spans="1:12" ht="12.9" customHeight="1" x14ac:dyDescent="0.25">
      <c r="A9" s="13">
        <v>2011</v>
      </c>
      <c r="B9" s="2">
        <v>2.984</v>
      </c>
      <c r="C9" s="2" t="s">
        <v>15</v>
      </c>
      <c r="D9" s="2" t="s">
        <v>15</v>
      </c>
      <c r="E9" s="2" t="s">
        <v>15</v>
      </c>
      <c r="F9" s="2" t="s">
        <v>15</v>
      </c>
      <c r="G9" s="2" t="s">
        <v>15</v>
      </c>
      <c r="H9" s="2" t="s">
        <v>15</v>
      </c>
      <c r="I9" s="2">
        <v>0.38119999999999998</v>
      </c>
      <c r="J9" s="15">
        <v>34.357799</v>
      </c>
      <c r="K9" s="2">
        <v>14.317413999999999</v>
      </c>
      <c r="L9" s="2">
        <v>52.040413000000001</v>
      </c>
    </row>
    <row r="10" spans="1:12" s="5" customFormat="1" ht="12.9" customHeight="1" x14ac:dyDescent="0.25">
      <c r="A10" s="13">
        <v>2012</v>
      </c>
      <c r="B10" s="2">
        <v>3.629</v>
      </c>
      <c r="C10" s="3">
        <v>0</v>
      </c>
      <c r="D10" s="3">
        <v>0</v>
      </c>
      <c r="E10" s="3">
        <v>0</v>
      </c>
      <c r="F10" s="3">
        <v>0</v>
      </c>
      <c r="G10" s="3">
        <v>0</v>
      </c>
      <c r="H10" s="3">
        <v>0</v>
      </c>
      <c r="I10" s="2">
        <v>0.3</v>
      </c>
      <c r="J10" s="15">
        <v>38.895547999999998</v>
      </c>
      <c r="K10" s="2">
        <v>15.595008</v>
      </c>
      <c r="L10" s="2">
        <v>58.380344000000001</v>
      </c>
    </row>
    <row r="11" spans="1:12" ht="12.9" customHeight="1" x14ac:dyDescent="0.25">
      <c r="A11" s="13">
        <v>2013</v>
      </c>
      <c r="B11" s="2">
        <v>4.2039999999999997</v>
      </c>
      <c r="C11" s="3">
        <v>0</v>
      </c>
      <c r="D11" s="3">
        <v>0</v>
      </c>
      <c r="E11" s="3">
        <v>0</v>
      </c>
      <c r="F11" s="3">
        <v>0</v>
      </c>
      <c r="G11" s="3">
        <v>0</v>
      </c>
      <c r="H11" s="3">
        <v>0</v>
      </c>
      <c r="I11" s="2">
        <v>0.2</v>
      </c>
      <c r="J11" s="15">
        <v>45.867947999999998</v>
      </c>
      <c r="K11" s="2">
        <v>15.740508999999998</v>
      </c>
      <c r="L11" s="2">
        <v>66</v>
      </c>
    </row>
    <row r="12" spans="1:12" ht="12.9" customHeight="1" x14ac:dyDescent="0.25">
      <c r="A12" s="13">
        <v>2014</v>
      </c>
      <c r="B12" s="2">
        <v>3.7</v>
      </c>
      <c r="C12" s="3">
        <v>0</v>
      </c>
      <c r="D12" s="3">
        <v>0</v>
      </c>
      <c r="E12" s="3">
        <v>0</v>
      </c>
      <c r="F12" s="3">
        <v>0</v>
      </c>
      <c r="G12" s="3">
        <v>0</v>
      </c>
      <c r="H12" s="3">
        <v>0</v>
      </c>
      <c r="I12" s="2">
        <v>0.4</v>
      </c>
      <c r="J12" s="15">
        <v>46.339443250000002</v>
      </c>
      <c r="K12" s="2">
        <v>16.570301219999997</v>
      </c>
      <c r="L12" s="2">
        <v>67.010523000000006</v>
      </c>
    </row>
    <row r="13" spans="1:12" ht="12.9" customHeight="1" x14ac:dyDescent="0.25">
      <c r="A13" s="13">
        <v>2015</v>
      </c>
      <c r="B13" s="2">
        <v>4.2779999999999996</v>
      </c>
      <c r="C13" s="3">
        <v>0</v>
      </c>
      <c r="D13" s="3">
        <v>0</v>
      </c>
      <c r="E13" s="3">
        <v>0</v>
      </c>
      <c r="F13" s="3">
        <v>0</v>
      </c>
      <c r="G13" s="3">
        <v>0</v>
      </c>
      <c r="H13" s="3">
        <v>0</v>
      </c>
      <c r="I13" s="2">
        <v>0.107914</v>
      </c>
      <c r="J13" s="15">
        <v>53.681214000000004</v>
      </c>
      <c r="K13" s="2">
        <v>21.96872742</v>
      </c>
      <c r="L13" s="2">
        <v>80.035855420000004</v>
      </c>
    </row>
    <row r="14" spans="1:12" ht="12.9" customHeight="1" x14ac:dyDescent="0.25">
      <c r="A14" s="13">
        <v>2016</v>
      </c>
      <c r="B14" s="2">
        <v>2.4820000800000002</v>
      </c>
      <c r="C14" s="3">
        <v>0</v>
      </c>
      <c r="D14" s="3">
        <v>0</v>
      </c>
      <c r="E14" s="3">
        <v>0</v>
      </c>
      <c r="F14" s="3">
        <v>0</v>
      </c>
      <c r="G14" s="3">
        <v>0</v>
      </c>
      <c r="H14" s="3">
        <v>0</v>
      </c>
      <c r="I14" s="2">
        <v>0.60574965999999997</v>
      </c>
      <c r="J14" s="2">
        <v>30.593672210000008</v>
      </c>
      <c r="K14" s="2">
        <v>33.889857939999999</v>
      </c>
      <c r="L14" s="2">
        <v>67.57127989</v>
      </c>
    </row>
    <row r="15" spans="1:12" ht="12.9" customHeight="1" x14ac:dyDescent="0.25">
      <c r="A15" s="13">
        <v>2017</v>
      </c>
      <c r="B15" s="2">
        <v>4.9959998500000005</v>
      </c>
      <c r="C15" s="3">
        <v>0</v>
      </c>
      <c r="D15" s="3">
        <v>0</v>
      </c>
      <c r="E15" s="3">
        <v>0</v>
      </c>
      <c r="F15" s="3">
        <v>0</v>
      </c>
      <c r="G15" s="3">
        <v>0</v>
      </c>
      <c r="H15" s="3">
        <v>0</v>
      </c>
      <c r="I15" s="2">
        <v>0.35549529999999996</v>
      </c>
      <c r="J15" s="2">
        <v>34.815803469999999</v>
      </c>
      <c r="K15" s="2">
        <v>42.215810810000001</v>
      </c>
      <c r="L15" s="2">
        <v>82.38310942999999</v>
      </c>
    </row>
    <row r="16" spans="1:12" ht="12.9" customHeight="1" x14ac:dyDescent="0.25">
      <c r="A16" s="13">
        <v>2018</v>
      </c>
      <c r="B16" s="2">
        <v>7.2579998400000001</v>
      </c>
      <c r="C16" s="3">
        <v>0</v>
      </c>
      <c r="D16" s="3">
        <v>0</v>
      </c>
      <c r="E16" s="3">
        <v>0</v>
      </c>
      <c r="F16" s="3">
        <v>0</v>
      </c>
      <c r="G16" s="3">
        <v>0</v>
      </c>
      <c r="H16" s="3">
        <v>0</v>
      </c>
      <c r="I16" s="2">
        <v>0.30730739000000001</v>
      </c>
      <c r="J16" s="2">
        <v>60.160221380000003</v>
      </c>
      <c r="K16" s="2">
        <v>48.120969579999986</v>
      </c>
      <c r="L16" s="2">
        <v>115.84649818999998</v>
      </c>
    </row>
    <row r="17" spans="1:12" ht="12.9" customHeight="1" x14ac:dyDescent="0.25">
      <c r="A17" s="13">
        <v>2019</v>
      </c>
      <c r="B17" s="2">
        <v>7.2580002099999996</v>
      </c>
      <c r="C17" s="3">
        <v>0</v>
      </c>
      <c r="D17" s="3">
        <v>0</v>
      </c>
      <c r="E17" s="3">
        <v>0</v>
      </c>
      <c r="F17" s="3">
        <v>0</v>
      </c>
      <c r="G17" s="3">
        <v>0</v>
      </c>
      <c r="H17" s="3">
        <v>0</v>
      </c>
      <c r="I17" s="2">
        <v>1.6159196</v>
      </c>
      <c r="J17" s="2">
        <v>92.509754589999986</v>
      </c>
      <c r="K17" s="2">
        <v>47.33147495</v>
      </c>
      <c r="L17" s="2">
        <v>148.71514934999999</v>
      </c>
    </row>
    <row r="18" spans="1:12" ht="12.9" customHeight="1" x14ac:dyDescent="0.25">
      <c r="A18" s="13">
        <v>2020</v>
      </c>
      <c r="B18" s="2">
        <v>7.258</v>
      </c>
      <c r="C18" s="3">
        <v>0</v>
      </c>
      <c r="D18" s="3">
        <v>0</v>
      </c>
      <c r="E18" s="3">
        <v>0</v>
      </c>
      <c r="F18" s="3">
        <v>0</v>
      </c>
      <c r="G18" s="3">
        <v>0</v>
      </c>
      <c r="H18" s="3">
        <v>0</v>
      </c>
      <c r="I18" s="2">
        <v>0.58855871999999998</v>
      </c>
      <c r="J18" s="2">
        <v>90.832479490000011</v>
      </c>
      <c r="K18" s="2">
        <v>61.872121219999997</v>
      </c>
      <c r="L18" s="2">
        <v>160.55115943000001</v>
      </c>
    </row>
    <row r="19" spans="1:12" ht="12.9" customHeight="1" x14ac:dyDescent="0.25">
      <c r="A19" s="13">
        <v>2021</v>
      </c>
      <c r="B19" s="2">
        <v>7.258</v>
      </c>
      <c r="C19" s="3">
        <v>0</v>
      </c>
      <c r="D19" s="3">
        <v>0</v>
      </c>
      <c r="E19" s="3">
        <v>0</v>
      </c>
      <c r="F19" s="3">
        <v>0</v>
      </c>
      <c r="G19" s="3">
        <v>0</v>
      </c>
      <c r="H19" s="3">
        <v>0</v>
      </c>
      <c r="I19" s="2">
        <v>2.41479336</v>
      </c>
      <c r="J19" s="2">
        <v>88.315516909999999</v>
      </c>
      <c r="K19" s="2">
        <v>64.318043110000005</v>
      </c>
      <c r="L19" s="2">
        <v>162.30635338000002</v>
      </c>
    </row>
    <row r="20" spans="1:12" ht="12.9" customHeight="1" x14ac:dyDescent="0.25">
      <c r="A20" s="13">
        <v>2022</v>
      </c>
      <c r="B20" s="2">
        <v>11.542999999999999</v>
      </c>
      <c r="C20" s="3">
        <v>0</v>
      </c>
      <c r="D20" s="3">
        <v>0</v>
      </c>
      <c r="E20" s="3">
        <v>0</v>
      </c>
      <c r="F20" s="3">
        <v>0</v>
      </c>
      <c r="G20" s="3">
        <v>0</v>
      </c>
      <c r="H20" s="3">
        <v>0</v>
      </c>
      <c r="I20" s="2">
        <v>1.2146555999999999</v>
      </c>
      <c r="J20" s="2">
        <v>130.83178218</v>
      </c>
      <c r="K20" s="2">
        <v>51.052695960000001</v>
      </c>
      <c r="L20" s="2">
        <v>194.64213373999999</v>
      </c>
    </row>
    <row r="21" spans="1:12" ht="12.9" customHeight="1" x14ac:dyDescent="0.25">
      <c r="A21" s="13">
        <v>2023</v>
      </c>
      <c r="B21" s="2">
        <v>14.3</v>
      </c>
      <c r="C21" s="3">
        <v>0</v>
      </c>
      <c r="D21" s="3">
        <v>0</v>
      </c>
      <c r="E21" s="3">
        <v>0</v>
      </c>
      <c r="F21" s="3">
        <v>0</v>
      </c>
      <c r="G21" s="3">
        <v>0</v>
      </c>
      <c r="H21" s="3">
        <v>0</v>
      </c>
      <c r="I21" s="2">
        <v>1.1570598399999998</v>
      </c>
      <c r="J21" s="2">
        <v>138.57645198</v>
      </c>
      <c r="K21" s="2">
        <v>29.62891381</v>
      </c>
      <c r="L21" s="2">
        <v>183.66242563</v>
      </c>
    </row>
    <row r="22" spans="1:12" ht="6.75" customHeight="1" x14ac:dyDescent="0.25">
      <c r="A22" s="16"/>
      <c r="B22" s="2"/>
      <c r="C22" s="3"/>
      <c r="D22" s="3"/>
      <c r="E22" s="3"/>
      <c r="F22" s="3"/>
      <c r="G22" s="3"/>
      <c r="H22" s="3"/>
      <c r="I22" s="2"/>
      <c r="J22" s="2"/>
      <c r="K22" s="2"/>
      <c r="L22" s="2"/>
    </row>
    <row r="23" spans="1:12" ht="12.75" customHeight="1" x14ac:dyDescent="0.25">
      <c r="A23" s="17">
        <v>2009</v>
      </c>
      <c r="B23" s="18"/>
      <c r="D23" s="4"/>
      <c r="F23" s="19"/>
      <c r="J23" s="20"/>
      <c r="K23" s="21"/>
      <c r="L23" s="21"/>
    </row>
    <row r="24" spans="1:12" ht="12.75" customHeight="1" x14ac:dyDescent="0.25">
      <c r="A24" s="22" t="s">
        <v>16</v>
      </c>
      <c r="B24" s="4">
        <v>7.1999999999999995E-2</v>
      </c>
      <c r="C24" s="2" t="s">
        <v>15</v>
      </c>
      <c r="D24" s="2" t="s">
        <v>15</v>
      </c>
      <c r="E24" s="2" t="s">
        <v>15</v>
      </c>
      <c r="F24" s="3">
        <v>0</v>
      </c>
      <c r="H24" s="2" t="s">
        <v>15</v>
      </c>
      <c r="I24" s="4">
        <v>20.169961000000001</v>
      </c>
      <c r="J24" s="20">
        <v>7.1540900000000001</v>
      </c>
      <c r="K24" s="21">
        <v>4.3101940000000001</v>
      </c>
      <c r="L24" s="21">
        <v>32.015245</v>
      </c>
    </row>
    <row r="25" spans="1:12" ht="12.75" customHeight="1" x14ac:dyDescent="0.25">
      <c r="A25" s="22" t="s">
        <v>17</v>
      </c>
      <c r="B25" s="4">
        <v>1.2210000000000001</v>
      </c>
      <c r="C25" s="2" t="s">
        <v>15</v>
      </c>
      <c r="D25" s="2" t="s">
        <v>15</v>
      </c>
      <c r="E25" s="2" t="s">
        <v>15</v>
      </c>
      <c r="F25" s="3">
        <v>0</v>
      </c>
      <c r="G25" s="2" t="s">
        <v>15</v>
      </c>
      <c r="H25" s="2" t="s">
        <v>15</v>
      </c>
      <c r="I25" s="4">
        <v>26.253340000000001</v>
      </c>
      <c r="J25" s="20">
        <v>6.27257</v>
      </c>
      <c r="K25" s="21">
        <v>4.9332470000000006</v>
      </c>
      <c r="L25" s="21">
        <v>38.680157000000001</v>
      </c>
    </row>
    <row r="26" spans="1:12" ht="12.75" customHeight="1" x14ac:dyDescent="0.25">
      <c r="A26" s="22" t="s">
        <v>18</v>
      </c>
      <c r="B26" s="4">
        <v>0.11899999999999999</v>
      </c>
      <c r="C26" s="2" t="s">
        <v>15</v>
      </c>
      <c r="D26" s="2" t="s">
        <v>15</v>
      </c>
      <c r="E26" s="2" t="s">
        <v>15</v>
      </c>
      <c r="F26" s="3">
        <v>0</v>
      </c>
      <c r="G26" s="2" t="s">
        <v>15</v>
      </c>
      <c r="H26" s="2" t="s">
        <v>15</v>
      </c>
      <c r="I26" s="4">
        <v>20.135573000000001</v>
      </c>
      <c r="J26" s="20">
        <v>6.5955209999999997</v>
      </c>
      <c r="K26" s="21">
        <v>6.0522489999999998</v>
      </c>
      <c r="L26" s="21">
        <v>32.902343000000002</v>
      </c>
    </row>
    <row r="27" spans="1:12" ht="12.75" customHeight="1" x14ac:dyDescent="0.25">
      <c r="A27" s="7">
        <v>2010</v>
      </c>
      <c r="B27" s="4"/>
      <c r="C27" s="4"/>
      <c r="D27" s="4"/>
      <c r="E27" s="4"/>
      <c r="F27" s="3"/>
      <c r="G27" s="4"/>
      <c r="H27" s="2" t="s">
        <v>15</v>
      </c>
      <c r="I27" s="4"/>
      <c r="J27" s="20"/>
      <c r="K27" s="21"/>
      <c r="L27" s="21"/>
    </row>
    <row r="28" spans="1:12" ht="12.75" customHeight="1" x14ac:dyDescent="0.25">
      <c r="A28" s="1" t="s">
        <v>19</v>
      </c>
      <c r="B28" s="4">
        <v>0.1</v>
      </c>
      <c r="C28" s="2" t="s">
        <v>15</v>
      </c>
      <c r="D28" s="2" t="s">
        <v>15</v>
      </c>
      <c r="E28" s="2" t="s">
        <v>15</v>
      </c>
      <c r="F28" s="3">
        <v>0</v>
      </c>
      <c r="G28" s="2" t="s">
        <v>15</v>
      </c>
      <c r="H28" s="2" t="s">
        <v>15</v>
      </c>
      <c r="I28" s="4">
        <v>25.2</v>
      </c>
      <c r="J28" s="4">
        <v>8.5</v>
      </c>
      <c r="K28" s="4">
        <v>5.3</v>
      </c>
      <c r="L28" s="4">
        <v>39.099999999999994</v>
      </c>
    </row>
    <row r="29" spans="1:12" ht="12.75" customHeight="1" x14ac:dyDescent="0.25">
      <c r="A29" s="1" t="s">
        <v>16</v>
      </c>
      <c r="B29" s="4">
        <v>0.6</v>
      </c>
      <c r="C29" s="2" t="s">
        <v>15</v>
      </c>
      <c r="D29" s="2" t="s">
        <v>15</v>
      </c>
      <c r="E29" s="2" t="s">
        <v>15</v>
      </c>
      <c r="F29" s="3">
        <v>0</v>
      </c>
      <c r="G29" s="2" t="s">
        <v>15</v>
      </c>
      <c r="H29" s="2" t="s">
        <v>15</v>
      </c>
      <c r="I29" s="4">
        <v>26.3</v>
      </c>
      <c r="J29" s="4">
        <v>7.5</v>
      </c>
      <c r="K29" s="4">
        <v>6.2</v>
      </c>
      <c r="L29" s="4">
        <v>40.600000000000009</v>
      </c>
    </row>
    <row r="30" spans="1:12" ht="12.75" customHeight="1" x14ac:dyDescent="0.25">
      <c r="A30" s="1" t="s">
        <v>17</v>
      </c>
      <c r="B30" s="4">
        <v>0.1</v>
      </c>
      <c r="C30" s="2" t="s">
        <v>15</v>
      </c>
      <c r="D30" s="2" t="s">
        <v>15</v>
      </c>
      <c r="E30" s="2" t="s">
        <v>15</v>
      </c>
      <c r="F30" s="3">
        <v>0</v>
      </c>
      <c r="G30" s="2" t="s">
        <v>15</v>
      </c>
      <c r="H30" s="2" t="s">
        <v>15</v>
      </c>
      <c r="I30" s="4">
        <v>20</v>
      </c>
      <c r="J30" s="4">
        <v>7.6</v>
      </c>
      <c r="K30" s="4">
        <v>6.7</v>
      </c>
      <c r="L30" s="4">
        <v>34.400000000000006</v>
      </c>
    </row>
    <row r="31" spans="1:12" ht="12.75" customHeight="1" x14ac:dyDescent="0.25">
      <c r="A31" s="1" t="s">
        <v>18</v>
      </c>
      <c r="B31" s="4">
        <v>0.1</v>
      </c>
      <c r="C31" s="2" t="s">
        <v>15</v>
      </c>
      <c r="D31" s="2" t="s">
        <v>15</v>
      </c>
      <c r="E31" s="2" t="s">
        <v>15</v>
      </c>
      <c r="F31" s="3">
        <v>0</v>
      </c>
      <c r="G31" s="2" t="s">
        <v>15</v>
      </c>
      <c r="H31" s="2" t="s">
        <v>15</v>
      </c>
      <c r="I31" s="4">
        <v>20.399999999999999</v>
      </c>
      <c r="J31" s="4">
        <v>10.3</v>
      </c>
      <c r="K31" s="4">
        <v>8.1</v>
      </c>
      <c r="L31" s="4">
        <v>38.9</v>
      </c>
    </row>
    <row r="32" spans="1:12" ht="12.75" customHeight="1" x14ac:dyDescent="0.25">
      <c r="A32" s="7">
        <v>2011</v>
      </c>
      <c r="B32" s="4"/>
      <c r="C32" s="2"/>
      <c r="D32" s="2"/>
      <c r="E32" s="2"/>
      <c r="F32" s="3"/>
      <c r="G32" s="2"/>
      <c r="H32" s="2" t="s">
        <v>15</v>
      </c>
      <c r="I32" s="4"/>
      <c r="J32" s="4"/>
      <c r="K32" s="4"/>
      <c r="L32" s="4"/>
    </row>
    <row r="33" spans="1:12" ht="12.75" customHeight="1" x14ac:dyDescent="0.25">
      <c r="A33" s="1" t="s">
        <v>19</v>
      </c>
      <c r="B33" s="4">
        <v>0.1</v>
      </c>
      <c r="C33" s="2" t="s">
        <v>15</v>
      </c>
      <c r="D33" s="2" t="s">
        <v>15</v>
      </c>
      <c r="E33" s="2" t="s">
        <v>15</v>
      </c>
      <c r="F33" s="3">
        <v>0</v>
      </c>
      <c r="G33" s="2" t="s">
        <v>15</v>
      </c>
      <c r="H33" s="2" t="s">
        <v>15</v>
      </c>
      <c r="I33" s="4">
        <v>20.399999999999999</v>
      </c>
      <c r="J33" s="4">
        <v>10</v>
      </c>
      <c r="K33" s="4">
        <v>7.8</v>
      </c>
      <c r="L33" s="4">
        <v>38.299999999999997</v>
      </c>
    </row>
    <row r="34" spans="1:12" ht="12.75" customHeight="1" x14ac:dyDescent="0.25">
      <c r="A34" s="1" t="s">
        <v>16</v>
      </c>
      <c r="B34" s="4">
        <v>3.411</v>
      </c>
      <c r="C34" s="3">
        <v>0</v>
      </c>
      <c r="D34" s="3">
        <v>0</v>
      </c>
      <c r="E34" s="3">
        <v>0</v>
      </c>
      <c r="F34" s="3">
        <v>0</v>
      </c>
      <c r="G34" s="3">
        <v>0</v>
      </c>
      <c r="H34" s="2" t="s">
        <v>15</v>
      </c>
      <c r="I34" s="4">
        <v>20.377758999999998</v>
      </c>
      <c r="J34" s="4">
        <v>22.807096000000005</v>
      </c>
      <c r="K34" s="4">
        <v>11.981084999999998</v>
      </c>
      <c r="L34" s="4">
        <v>58.57694</v>
      </c>
    </row>
    <row r="35" spans="1:12" ht="12.75" customHeight="1" x14ac:dyDescent="0.25">
      <c r="A35" s="1" t="s">
        <v>17</v>
      </c>
      <c r="B35" s="4">
        <v>3.0840000000000001</v>
      </c>
      <c r="C35" s="3">
        <v>0</v>
      </c>
      <c r="D35" s="3">
        <v>0</v>
      </c>
      <c r="E35" s="3">
        <v>0</v>
      </c>
      <c r="F35" s="3">
        <v>0</v>
      </c>
      <c r="G35" s="3">
        <v>0</v>
      </c>
      <c r="H35" s="2" t="s">
        <v>15</v>
      </c>
      <c r="I35" s="4">
        <v>0.49143599999999998</v>
      </c>
      <c r="J35" s="4">
        <v>35.749279999999999</v>
      </c>
      <c r="K35" s="4">
        <v>17.407035999999998</v>
      </c>
      <c r="L35" s="4">
        <v>56.731751999999993</v>
      </c>
    </row>
    <row r="36" spans="1:12" ht="12.75" customHeight="1" x14ac:dyDescent="0.25">
      <c r="A36" s="1" t="s">
        <v>18</v>
      </c>
      <c r="B36" s="4">
        <v>2.984</v>
      </c>
      <c r="C36" s="3">
        <v>0</v>
      </c>
      <c r="D36" s="3">
        <v>0</v>
      </c>
      <c r="E36" s="3">
        <v>0</v>
      </c>
      <c r="F36" s="3">
        <v>0</v>
      </c>
      <c r="G36" s="3">
        <v>0</v>
      </c>
      <c r="H36" s="2" t="s">
        <v>15</v>
      </c>
      <c r="I36" s="4">
        <v>0.38119999999999998</v>
      </c>
      <c r="J36" s="4">
        <v>34.357799</v>
      </c>
      <c r="K36" s="4">
        <v>14.317413999999999</v>
      </c>
      <c r="L36" s="4">
        <v>52.040413000000001</v>
      </c>
    </row>
    <row r="37" spans="1:12" x14ac:dyDescent="0.25">
      <c r="A37" s="7">
        <v>2012</v>
      </c>
      <c r="B37" s="4"/>
      <c r="C37" s="3"/>
      <c r="D37" s="3"/>
      <c r="E37" s="3"/>
      <c r="F37" s="3"/>
      <c r="G37" s="3"/>
      <c r="H37" s="2"/>
      <c r="I37" s="4"/>
      <c r="J37" s="4"/>
      <c r="K37" s="4"/>
      <c r="L37" s="4"/>
    </row>
    <row r="38" spans="1:12" x14ac:dyDescent="0.25">
      <c r="A38" s="1" t="s">
        <v>19</v>
      </c>
      <c r="B38" s="4">
        <v>2.9990000000000001</v>
      </c>
      <c r="C38" s="3">
        <v>0</v>
      </c>
      <c r="D38" s="3">
        <v>0</v>
      </c>
      <c r="E38" s="3">
        <v>0</v>
      </c>
      <c r="F38" s="3">
        <v>0</v>
      </c>
      <c r="G38" s="3">
        <v>0</v>
      </c>
      <c r="H38" s="3">
        <v>0</v>
      </c>
      <c r="I38" s="4">
        <v>0.20547499999999999</v>
      </c>
      <c r="J38" s="4">
        <v>49.733682999999999</v>
      </c>
      <c r="K38" s="4">
        <v>12.001133999999999</v>
      </c>
      <c r="L38" s="4">
        <v>64.939291999999995</v>
      </c>
    </row>
    <row r="39" spans="1:12" x14ac:dyDescent="0.25">
      <c r="A39" s="1" t="s">
        <v>16</v>
      </c>
      <c r="B39" s="4">
        <v>3.0470000000000002</v>
      </c>
      <c r="C39" s="3">
        <v>0</v>
      </c>
      <c r="D39" s="3">
        <v>0</v>
      </c>
      <c r="E39" s="3">
        <v>0</v>
      </c>
      <c r="F39" s="3">
        <v>0</v>
      </c>
      <c r="G39" s="3">
        <v>0</v>
      </c>
      <c r="H39" s="3">
        <v>0</v>
      </c>
      <c r="I39" s="4">
        <v>0.16922399999999999</v>
      </c>
      <c r="J39" s="4">
        <v>39.035213999999996</v>
      </c>
      <c r="K39" s="4">
        <v>13.201478999999999</v>
      </c>
      <c r="L39" s="4">
        <v>55.757393999999991</v>
      </c>
    </row>
    <row r="40" spans="1:12" x14ac:dyDescent="0.25">
      <c r="A40" s="1" t="s">
        <v>20</v>
      </c>
      <c r="B40" s="4">
        <v>3.3069999999999999</v>
      </c>
      <c r="C40" s="3">
        <v>0</v>
      </c>
      <c r="D40" s="3">
        <v>0</v>
      </c>
      <c r="E40" s="3">
        <v>0</v>
      </c>
      <c r="F40" s="3">
        <v>0</v>
      </c>
      <c r="G40" s="3">
        <v>0</v>
      </c>
      <c r="H40" s="3">
        <v>0</v>
      </c>
      <c r="I40" s="4">
        <v>0.32969199999999999</v>
      </c>
      <c r="J40" s="4">
        <v>33.947464999999994</v>
      </c>
      <c r="K40" s="4">
        <v>12.705693</v>
      </c>
      <c r="L40" s="4">
        <v>50.289849999999987</v>
      </c>
    </row>
    <row r="41" spans="1:12" s="5" customFormat="1" x14ac:dyDescent="0.25">
      <c r="A41" s="1" t="s">
        <v>18</v>
      </c>
      <c r="B41" s="4">
        <v>3.629</v>
      </c>
      <c r="C41" s="3">
        <v>0</v>
      </c>
      <c r="D41" s="3">
        <v>0</v>
      </c>
      <c r="E41" s="3">
        <v>0</v>
      </c>
      <c r="F41" s="3">
        <v>0</v>
      </c>
      <c r="G41" s="3">
        <v>0</v>
      </c>
      <c r="H41" s="3">
        <v>0</v>
      </c>
      <c r="I41" s="4">
        <v>0.3</v>
      </c>
      <c r="J41" s="4">
        <v>38.895547999999998</v>
      </c>
      <c r="K41" s="4">
        <v>15.595008</v>
      </c>
      <c r="L41" s="4">
        <v>58.380344000000001</v>
      </c>
    </row>
    <row r="42" spans="1:12" s="5" customFormat="1" x14ac:dyDescent="0.25">
      <c r="A42" s="7">
        <v>2013</v>
      </c>
      <c r="B42" s="4"/>
      <c r="C42" s="3"/>
      <c r="D42" s="3"/>
      <c r="E42" s="3"/>
      <c r="F42" s="3"/>
      <c r="G42" s="3"/>
      <c r="H42" s="21"/>
      <c r="I42" s="4"/>
      <c r="J42" s="4"/>
      <c r="K42" s="4"/>
      <c r="L42" s="4"/>
    </row>
    <row r="43" spans="1:12" s="5" customFormat="1" x14ac:dyDescent="0.25">
      <c r="A43" s="1" t="s">
        <v>19</v>
      </c>
      <c r="B43" s="4">
        <v>3.7090000000000001</v>
      </c>
      <c r="C43" s="3">
        <v>0</v>
      </c>
      <c r="D43" s="3">
        <v>0</v>
      </c>
      <c r="E43" s="3">
        <v>0</v>
      </c>
      <c r="F43" s="3">
        <v>0</v>
      </c>
      <c r="G43" s="3">
        <v>0</v>
      </c>
      <c r="H43" s="3">
        <v>0.219638</v>
      </c>
      <c r="I43" s="4">
        <v>0.219638</v>
      </c>
      <c r="J43" s="4">
        <v>39.891629999999999</v>
      </c>
      <c r="K43" s="4">
        <v>11.260742999999998</v>
      </c>
      <c r="L43" s="4">
        <v>55.081010999999997</v>
      </c>
    </row>
    <row r="44" spans="1:12" s="23" customFormat="1" x14ac:dyDescent="0.3">
      <c r="A44" s="1" t="s">
        <v>16</v>
      </c>
      <c r="B44" s="4">
        <v>2.8010000000000002</v>
      </c>
      <c r="C44" s="3">
        <v>0</v>
      </c>
      <c r="D44" s="3">
        <v>0</v>
      </c>
      <c r="E44" s="3">
        <v>0</v>
      </c>
      <c r="F44" s="3">
        <v>0</v>
      </c>
      <c r="G44" s="3">
        <v>0</v>
      </c>
      <c r="H44" s="3">
        <v>0.219638</v>
      </c>
      <c r="I44" s="4">
        <v>0.219638</v>
      </c>
      <c r="J44" s="4">
        <v>53.320325999999994</v>
      </c>
      <c r="K44" s="4">
        <v>12.468370999999999</v>
      </c>
      <c r="L44" s="4">
        <v>68.747102999999996</v>
      </c>
    </row>
    <row r="45" spans="1:12" s="5" customFormat="1" x14ac:dyDescent="0.25">
      <c r="A45" s="1" t="s">
        <v>21</v>
      </c>
      <c r="B45" s="4">
        <v>3.2029999999999998</v>
      </c>
      <c r="C45" s="3">
        <v>0</v>
      </c>
      <c r="D45" s="3">
        <v>0</v>
      </c>
      <c r="E45" s="3">
        <v>0</v>
      </c>
      <c r="F45" s="3">
        <v>0</v>
      </c>
      <c r="G45" s="3">
        <v>0</v>
      </c>
      <c r="H45" s="3">
        <v>0.219638</v>
      </c>
      <c r="I45" s="4">
        <v>0.219638</v>
      </c>
      <c r="J45" s="4">
        <v>48.651168999999996</v>
      </c>
      <c r="K45" s="4">
        <v>12.907283</v>
      </c>
      <c r="L45" s="4">
        <v>64.969573999999994</v>
      </c>
    </row>
    <row r="46" spans="1:12" s="5" customFormat="1" x14ac:dyDescent="0.25">
      <c r="A46" s="1" t="s">
        <v>18</v>
      </c>
      <c r="B46" s="4">
        <v>4.2039999999999997</v>
      </c>
      <c r="C46" s="3">
        <v>0</v>
      </c>
      <c r="D46" s="3">
        <v>0</v>
      </c>
      <c r="E46" s="3">
        <v>0</v>
      </c>
      <c r="F46" s="3">
        <v>0</v>
      </c>
      <c r="G46" s="3">
        <v>0</v>
      </c>
      <c r="H46" s="3">
        <v>0.219638</v>
      </c>
      <c r="I46" s="4">
        <v>0.219638</v>
      </c>
      <c r="J46" s="4">
        <v>45.867947999999998</v>
      </c>
      <c r="K46" s="4">
        <v>15.740508999999998</v>
      </c>
      <c r="L46" s="4">
        <v>66.031684999999996</v>
      </c>
    </row>
    <row r="47" spans="1:12" s="5" customFormat="1" x14ac:dyDescent="0.25">
      <c r="A47" s="7">
        <v>2014</v>
      </c>
      <c r="B47" s="4"/>
      <c r="C47" s="3"/>
      <c r="D47" s="3"/>
      <c r="E47" s="3"/>
      <c r="F47" s="3"/>
      <c r="G47" s="3"/>
      <c r="H47" s="3"/>
      <c r="I47" s="4"/>
      <c r="J47" s="4"/>
      <c r="K47" s="4"/>
      <c r="L47" s="4"/>
    </row>
    <row r="48" spans="1:12" s="5" customFormat="1" x14ac:dyDescent="0.25">
      <c r="A48" s="1" t="s">
        <v>22</v>
      </c>
      <c r="B48" s="4">
        <v>4.5999999999999996</v>
      </c>
      <c r="C48" s="3">
        <v>0</v>
      </c>
      <c r="D48" s="3">
        <v>0</v>
      </c>
      <c r="E48" s="3">
        <v>0</v>
      </c>
      <c r="F48" s="3">
        <v>0</v>
      </c>
      <c r="G48" s="3">
        <v>0</v>
      </c>
      <c r="H48" s="3">
        <v>0</v>
      </c>
      <c r="I48" s="4">
        <v>0.1</v>
      </c>
      <c r="J48" s="4">
        <v>47.8</v>
      </c>
      <c r="K48" s="4">
        <v>14.4</v>
      </c>
      <c r="L48" s="4">
        <v>66.900000000000006</v>
      </c>
    </row>
    <row r="49" spans="1:12" s="5" customFormat="1" x14ac:dyDescent="0.25">
      <c r="A49" s="1" t="s">
        <v>23</v>
      </c>
      <c r="B49" s="4">
        <v>3.2</v>
      </c>
      <c r="C49" s="3">
        <v>0</v>
      </c>
      <c r="D49" s="3">
        <v>0</v>
      </c>
      <c r="E49" s="3">
        <v>0</v>
      </c>
      <c r="F49" s="3">
        <v>0</v>
      </c>
      <c r="G49" s="3">
        <v>0</v>
      </c>
      <c r="H49" s="3">
        <v>0</v>
      </c>
      <c r="I49" s="4">
        <v>0.2</v>
      </c>
      <c r="J49" s="4">
        <v>56.2</v>
      </c>
      <c r="K49" s="4">
        <v>17</v>
      </c>
      <c r="L49" s="4">
        <v>76.599999999999994</v>
      </c>
    </row>
    <row r="50" spans="1:12" s="5" customFormat="1" x14ac:dyDescent="0.25">
      <c r="A50" s="1" t="s">
        <v>20</v>
      </c>
      <c r="B50" s="4">
        <v>3.3</v>
      </c>
      <c r="C50" s="3">
        <v>0</v>
      </c>
      <c r="D50" s="3">
        <v>0</v>
      </c>
      <c r="E50" s="3">
        <v>0</v>
      </c>
      <c r="F50" s="3">
        <v>0</v>
      </c>
      <c r="G50" s="3">
        <v>0</v>
      </c>
      <c r="H50" s="3">
        <v>0</v>
      </c>
      <c r="I50" s="4">
        <v>0.4</v>
      </c>
      <c r="J50" s="4">
        <v>54.7</v>
      </c>
      <c r="K50" s="4">
        <v>16.399999999999999</v>
      </c>
      <c r="L50" s="4">
        <v>74.900000000000006</v>
      </c>
    </row>
    <row r="51" spans="1:12" s="5" customFormat="1" x14ac:dyDescent="0.25">
      <c r="A51" s="1" t="s">
        <v>24</v>
      </c>
      <c r="B51" s="4">
        <v>3.7</v>
      </c>
      <c r="C51" s="3">
        <v>0</v>
      </c>
      <c r="D51" s="3">
        <v>0</v>
      </c>
      <c r="E51" s="3">
        <v>0</v>
      </c>
      <c r="F51" s="3">
        <v>0</v>
      </c>
      <c r="G51" s="3">
        <v>0</v>
      </c>
      <c r="H51" s="3">
        <v>0</v>
      </c>
      <c r="I51" s="4">
        <v>0.4</v>
      </c>
      <c r="J51" s="4">
        <v>46.3</v>
      </c>
      <c r="K51" s="4">
        <v>16.600000000000001</v>
      </c>
      <c r="L51" s="4">
        <v>67</v>
      </c>
    </row>
    <row r="52" spans="1:12" s="5" customFormat="1" x14ac:dyDescent="0.25">
      <c r="A52" s="7">
        <v>2015</v>
      </c>
      <c r="B52" s="4"/>
      <c r="C52" s="3"/>
      <c r="D52" s="3"/>
      <c r="E52" s="3"/>
      <c r="F52" s="3"/>
      <c r="G52" s="3"/>
      <c r="H52" s="3"/>
      <c r="I52" s="4"/>
      <c r="J52" s="4"/>
      <c r="K52" s="4"/>
      <c r="L52" s="4"/>
    </row>
    <row r="53" spans="1:12" s="5" customFormat="1" x14ac:dyDescent="0.25">
      <c r="A53" s="1" t="s">
        <v>19</v>
      </c>
      <c r="B53" s="4">
        <v>3.9</v>
      </c>
      <c r="C53" s="3">
        <v>0</v>
      </c>
      <c r="D53" s="3">
        <v>0</v>
      </c>
      <c r="E53" s="3">
        <v>0</v>
      </c>
      <c r="F53" s="3">
        <v>0</v>
      </c>
      <c r="G53" s="3">
        <v>0</v>
      </c>
      <c r="H53" s="3">
        <v>0</v>
      </c>
      <c r="I53" s="4">
        <v>0.2</v>
      </c>
      <c r="J53" s="4">
        <v>43</v>
      </c>
      <c r="K53" s="4">
        <v>19.8</v>
      </c>
      <c r="L53" s="4">
        <v>66.900000000000006</v>
      </c>
    </row>
    <row r="54" spans="1:12" s="5" customFormat="1" x14ac:dyDescent="0.25">
      <c r="A54" s="1" t="s">
        <v>16</v>
      </c>
      <c r="B54" s="4">
        <v>3.262</v>
      </c>
      <c r="C54" s="3">
        <v>0</v>
      </c>
      <c r="D54" s="3">
        <v>0</v>
      </c>
      <c r="E54" s="3">
        <v>0</v>
      </c>
      <c r="F54" s="3">
        <v>0</v>
      </c>
      <c r="G54" s="3">
        <v>0</v>
      </c>
      <c r="H54" s="3">
        <v>0</v>
      </c>
      <c r="I54" s="4">
        <v>0.89585799999999993</v>
      </c>
      <c r="J54" s="4">
        <v>51.589666579999999</v>
      </c>
      <c r="K54" s="4">
        <v>22.341367419999997</v>
      </c>
      <c r="L54" s="4">
        <v>78.088891999999987</v>
      </c>
    </row>
    <row r="55" spans="1:12" s="5" customFormat="1" x14ac:dyDescent="0.25">
      <c r="A55" s="1" t="s">
        <v>17</v>
      </c>
      <c r="B55" s="4">
        <v>3.476</v>
      </c>
      <c r="C55" s="3">
        <v>0</v>
      </c>
      <c r="D55" s="3">
        <v>0</v>
      </c>
      <c r="E55" s="3">
        <v>0</v>
      </c>
      <c r="F55" s="3">
        <v>0</v>
      </c>
      <c r="G55" s="3">
        <v>0</v>
      </c>
      <c r="H55" s="3">
        <v>2.1815999999999999E-2</v>
      </c>
      <c r="I55" s="4">
        <v>0.107914</v>
      </c>
      <c r="J55" s="4">
        <v>34.875035000000004</v>
      </c>
      <c r="K55" s="4">
        <v>18.624276419999998</v>
      </c>
      <c r="L55" s="4">
        <v>56.997127419999998</v>
      </c>
    </row>
    <row r="56" spans="1:12" s="5" customFormat="1" x14ac:dyDescent="0.25">
      <c r="A56" s="1" t="s">
        <v>18</v>
      </c>
      <c r="B56" s="4">
        <v>4.2779999999999996</v>
      </c>
      <c r="C56" s="3">
        <v>0</v>
      </c>
      <c r="D56" s="3">
        <v>0</v>
      </c>
      <c r="E56" s="3">
        <v>0</v>
      </c>
      <c r="F56" s="3">
        <v>0</v>
      </c>
      <c r="G56" s="3">
        <v>0</v>
      </c>
      <c r="H56" s="3">
        <v>0.107914</v>
      </c>
      <c r="I56" s="4">
        <v>0.1</v>
      </c>
      <c r="J56" s="4">
        <v>53.681214000000004</v>
      </c>
      <c r="K56" s="4">
        <v>21.96872742</v>
      </c>
      <c r="L56" s="4">
        <v>80.035855420000004</v>
      </c>
    </row>
    <row r="57" spans="1:12" s="24" customFormat="1" ht="10.5" customHeight="1" x14ac:dyDescent="0.3">
      <c r="A57" s="7">
        <v>2016</v>
      </c>
      <c r="B57" s="4"/>
      <c r="C57" s="3"/>
      <c r="D57" s="3"/>
      <c r="E57" s="3"/>
      <c r="F57" s="3"/>
      <c r="G57" s="3"/>
      <c r="H57" s="3"/>
      <c r="I57" s="4"/>
      <c r="J57" s="4"/>
      <c r="K57" s="4"/>
      <c r="L57" s="4"/>
    </row>
    <row r="58" spans="1:12" s="5" customFormat="1" x14ac:dyDescent="0.25">
      <c r="A58" s="1" t="s">
        <v>22</v>
      </c>
      <c r="B58" s="4">
        <v>5.5</v>
      </c>
      <c r="C58" s="3" t="s">
        <v>25</v>
      </c>
      <c r="D58" s="3" t="s">
        <v>25</v>
      </c>
      <c r="E58" s="3" t="s">
        <v>25</v>
      </c>
      <c r="F58" s="3">
        <v>0</v>
      </c>
      <c r="G58" s="3" t="s">
        <v>25</v>
      </c>
      <c r="H58" s="3" t="s">
        <v>25</v>
      </c>
      <c r="I58" s="4">
        <v>0.3</v>
      </c>
      <c r="J58" s="4">
        <v>36.399558579999997</v>
      </c>
      <c r="K58" s="4">
        <v>24.616124420000002</v>
      </c>
      <c r="L58" s="4">
        <v>66.827123999999998</v>
      </c>
    </row>
    <row r="59" spans="1:12" s="5" customFormat="1" x14ac:dyDescent="0.25">
      <c r="A59" s="1" t="s">
        <v>23</v>
      </c>
      <c r="B59" s="4">
        <v>5.5</v>
      </c>
      <c r="C59" s="3" t="s">
        <v>25</v>
      </c>
      <c r="D59" s="3" t="s">
        <v>25</v>
      </c>
      <c r="E59" s="3" t="s">
        <v>25</v>
      </c>
      <c r="F59" s="3">
        <v>0</v>
      </c>
      <c r="G59" s="3" t="s">
        <v>25</v>
      </c>
      <c r="H59" s="3" t="s">
        <v>25</v>
      </c>
      <c r="I59" s="4">
        <v>0.3</v>
      </c>
      <c r="J59" s="4">
        <v>45.653558580000002</v>
      </c>
      <c r="K59" s="4">
        <v>26.918124420000002</v>
      </c>
      <c r="L59" s="4">
        <v>78.383124000000009</v>
      </c>
    </row>
    <row r="60" spans="1:12" s="5" customFormat="1" x14ac:dyDescent="0.25">
      <c r="A60" s="1" t="s">
        <v>20</v>
      </c>
      <c r="B60" s="4">
        <v>5.4779999999999998</v>
      </c>
      <c r="C60" s="3">
        <v>0</v>
      </c>
      <c r="D60" s="3">
        <v>0</v>
      </c>
      <c r="E60" s="3">
        <v>0</v>
      </c>
      <c r="F60" s="3">
        <v>0</v>
      </c>
      <c r="G60" s="3">
        <v>0</v>
      </c>
      <c r="H60" s="3">
        <v>0</v>
      </c>
      <c r="I60" s="4">
        <v>0.33344099999999999</v>
      </c>
      <c r="J60" s="4">
        <v>45.653558580000002</v>
      </c>
      <c r="K60" s="4">
        <v>26.918124420000002</v>
      </c>
      <c r="L60" s="4">
        <v>78.383124000000009</v>
      </c>
    </row>
    <row r="61" spans="1:12" s="5" customFormat="1" x14ac:dyDescent="0.25">
      <c r="A61" s="1" t="s">
        <v>18</v>
      </c>
      <c r="B61" s="4">
        <v>4.6079999999999997</v>
      </c>
      <c r="C61" s="3">
        <v>0</v>
      </c>
      <c r="D61" s="3">
        <v>0</v>
      </c>
      <c r="E61" s="3">
        <v>0</v>
      </c>
      <c r="F61" s="3">
        <v>0</v>
      </c>
      <c r="G61" s="3">
        <v>0</v>
      </c>
      <c r="H61" s="3">
        <v>0</v>
      </c>
      <c r="I61" s="4">
        <v>0.60574965999999997</v>
      </c>
      <c r="J61" s="4">
        <v>30.593672130000009</v>
      </c>
      <c r="K61" s="4">
        <v>33.889857939999999</v>
      </c>
      <c r="L61" s="4">
        <v>69.697279730000005</v>
      </c>
    </row>
    <row r="62" spans="1:12" s="24" customFormat="1" ht="10.5" customHeight="1" x14ac:dyDescent="0.3">
      <c r="A62" s="7">
        <v>2017</v>
      </c>
      <c r="B62" s="4"/>
      <c r="C62" s="3"/>
      <c r="D62" s="3"/>
      <c r="E62" s="3"/>
      <c r="F62" s="3"/>
      <c r="G62" s="3"/>
      <c r="H62" s="3"/>
      <c r="I62" s="4"/>
      <c r="J62" s="4"/>
      <c r="K62" s="4"/>
      <c r="L62" s="4"/>
    </row>
    <row r="63" spans="1:12" s="5" customFormat="1" x14ac:dyDescent="0.25">
      <c r="A63" s="1" t="s">
        <v>22</v>
      </c>
      <c r="B63" s="2">
        <v>5.7070003900000001</v>
      </c>
      <c r="C63" s="3">
        <v>0</v>
      </c>
      <c r="D63" s="3">
        <v>0</v>
      </c>
      <c r="E63" s="3">
        <v>0</v>
      </c>
      <c r="F63" s="3">
        <v>0</v>
      </c>
      <c r="G63" s="3">
        <v>0</v>
      </c>
      <c r="H63" s="3">
        <v>0</v>
      </c>
      <c r="I63" s="4">
        <v>1.07726298</v>
      </c>
      <c r="J63" s="4">
        <v>37.837805840000001</v>
      </c>
      <c r="K63" s="4">
        <v>29.49943429</v>
      </c>
      <c r="L63" s="4">
        <v>74.121503500000003</v>
      </c>
    </row>
    <row r="64" spans="1:12" s="5" customFormat="1" x14ac:dyDescent="0.25">
      <c r="A64" s="1" t="s">
        <v>23</v>
      </c>
      <c r="B64" s="2">
        <v>3.8790000509999998</v>
      </c>
      <c r="C64" s="3">
        <v>0</v>
      </c>
      <c r="D64" s="3">
        <v>0</v>
      </c>
      <c r="E64" s="3">
        <v>0</v>
      </c>
      <c r="F64" s="3">
        <v>0</v>
      </c>
      <c r="G64" s="3">
        <v>0</v>
      </c>
      <c r="H64" s="3">
        <v>0</v>
      </c>
      <c r="I64" s="4">
        <v>0.84009765000000003</v>
      </c>
      <c r="J64" s="4">
        <v>46.539135821000009</v>
      </c>
      <c r="K64" s="4">
        <v>34.268846500000002</v>
      </c>
      <c r="L64" s="4">
        <v>85.527080022000007</v>
      </c>
    </row>
    <row r="65" spans="1:12" s="5" customFormat="1" x14ac:dyDescent="0.25">
      <c r="A65" s="1" t="s">
        <v>20</v>
      </c>
      <c r="B65" s="2">
        <v>3.8840000899999998</v>
      </c>
      <c r="C65" s="3">
        <v>0</v>
      </c>
      <c r="D65" s="3">
        <v>0</v>
      </c>
      <c r="E65" s="3">
        <v>0</v>
      </c>
      <c r="F65" s="3">
        <v>0</v>
      </c>
      <c r="G65" s="3">
        <v>0</v>
      </c>
      <c r="H65" s="3">
        <v>0</v>
      </c>
      <c r="I65" s="4">
        <v>0.67650516999999999</v>
      </c>
      <c r="J65" s="4">
        <v>31.386092560000002</v>
      </c>
      <c r="K65" s="4">
        <v>38.360631560000002</v>
      </c>
      <c r="L65" s="4">
        <v>74.307229379999995</v>
      </c>
    </row>
    <row r="66" spans="1:12" s="5" customFormat="1" x14ac:dyDescent="0.25">
      <c r="A66" s="1" t="s">
        <v>18</v>
      </c>
      <c r="B66" s="4">
        <v>4.9959998500000005</v>
      </c>
      <c r="C66" s="3">
        <v>0</v>
      </c>
      <c r="D66" s="3">
        <v>0</v>
      </c>
      <c r="E66" s="3">
        <v>0</v>
      </c>
      <c r="F66" s="3">
        <v>0</v>
      </c>
      <c r="G66" s="3">
        <v>0</v>
      </c>
      <c r="H66" s="3">
        <v>0</v>
      </c>
      <c r="I66" s="4">
        <v>0.35549529999999996</v>
      </c>
      <c r="J66" s="4">
        <v>34.815803469999999</v>
      </c>
      <c r="K66" s="4">
        <v>42.215810810000001</v>
      </c>
      <c r="L66" s="4">
        <v>82.38310942999999</v>
      </c>
    </row>
    <row r="67" spans="1:12" s="5" customFormat="1" x14ac:dyDescent="0.25">
      <c r="A67" s="7">
        <v>2018</v>
      </c>
      <c r="B67" s="4"/>
      <c r="C67" s="3"/>
      <c r="D67" s="3"/>
      <c r="E67" s="3"/>
      <c r="F67" s="3"/>
      <c r="G67" s="3"/>
      <c r="H67" s="3"/>
      <c r="I67" s="4"/>
      <c r="J67" s="4"/>
      <c r="K67" s="4"/>
      <c r="L67" s="4"/>
    </row>
    <row r="68" spans="1:12" s="5" customFormat="1" x14ac:dyDescent="0.25">
      <c r="A68" s="1" t="s">
        <v>22</v>
      </c>
      <c r="B68" s="2">
        <v>7.2579998100000003</v>
      </c>
      <c r="C68" s="3">
        <v>0</v>
      </c>
      <c r="D68" s="3">
        <v>0</v>
      </c>
      <c r="E68" s="3">
        <v>0</v>
      </c>
      <c r="F68" s="3">
        <v>0</v>
      </c>
      <c r="G68" s="3">
        <v>0</v>
      </c>
      <c r="H68" s="3">
        <v>0</v>
      </c>
      <c r="I68" s="4">
        <v>0.37970967999999999</v>
      </c>
      <c r="J68" s="4">
        <v>45.670622999999999</v>
      </c>
      <c r="K68" s="4">
        <v>34.794974769999996</v>
      </c>
      <c r="L68" s="4">
        <v>88.103307259999994</v>
      </c>
    </row>
    <row r="69" spans="1:12" s="5" customFormat="1" x14ac:dyDescent="0.25">
      <c r="A69" s="1" t="s">
        <v>23</v>
      </c>
      <c r="B69" s="2">
        <v>7.258</v>
      </c>
      <c r="C69" s="3">
        <v>0</v>
      </c>
      <c r="D69" s="3">
        <v>0</v>
      </c>
      <c r="E69" s="3">
        <v>0</v>
      </c>
      <c r="F69" s="3">
        <v>0</v>
      </c>
      <c r="G69" s="3">
        <v>0</v>
      </c>
      <c r="H69" s="3">
        <v>0</v>
      </c>
      <c r="I69" s="4">
        <v>0.37943999</v>
      </c>
      <c r="J69" s="4">
        <v>46.241532750000005</v>
      </c>
      <c r="K69" s="4">
        <v>34.510742709999995</v>
      </c>
      <c r="L69" s="4">
        <v>88.389715449999997</v>
      </c>
    </row>
    <row r="70" spans="1:12" s="5" customFormat="1" x14ac:dyDescent="0.25">
      <c r="A70" s="1" t="s">
        <v>20</v>
      </c>
      <c r="B70" s="2">
        <v>7.2580000900000003</v>
      </c>
      <c r="C70" s="3">
        <v>0</v>
      </c>
      <c r="D70" s="3">
        <v>0</v>
      </c>
      <c r="E70" s="3">
        <v>0</v>
      </c>
      <c r="F70" s="3">
        <v>0</v>
      </c>
      <c r="G70" s="3">
        <v>0</v>
      </c>
      <c r="H70" s="3">
        <v>0</v>
      </c>
      <c r="I70" s="4">
        <v>0.34241500000000002</v>
      </c>
      <c r="J70" s="4">
        <v>47.253792089999997</v>
      </c>
      <c r="K70" s="4">
        <v>35.177364189999999</v>
      </c>
      <c r="L70" s="4">
        <v>90.031571369999995</v>
      </c>
    </row>
    <row r="71" spans="1:12" s="5" customFormat="1" x14ac:dyDescent="0.25">
      <c r="A71" s="1" t="s">
        <v>18</v>
      </c>
      <c r="B71" s="2">
        <v>7.2579998400000001</v>
      </c>
      <c r="C71" s="3">
        <v>0</v>
      </c>
      <c r="D71" s="3">
        <v>0</v>
      </c>
      <c r="E71" s="3">
        <v>0</v>
      </c>
      <c r="F71" s="3">
        <v>0</v>
      </c>
      <c r="G71" s="3">
        <v>0</v>
      </c>
      <c r="H71" s="3">
        <v>0</v>
      </c>
      <c r="I71" s="4">
        <v>0.30730739000000001</v>
      </c>
      <c r="J71" s="4">
        <v>60.160221380000003</v>
      </c>
      <c r="K71" s="4">
        <v>48.120969579999986</v>
      </c>
      <c r="L71" s="4">
        <v>115.84649818999998</v>
      </c>
    </row>
    <row r="72" spans="1:12" s="5" customFormat="1" x14ac:dyDescent="0.25">
      <c r="A72" s="7">
        <v>2019</v>
      </c>
      <c r="B72" s="2"/>
      <c r="C72" s="3"/>
      <c r="D72" s="3"/>
      <c r="E72" s="3"/>
      <c r="F72" s="3"/>
      <c r="G72" s="3"/>
      <c r="H72" s="3"/>
      <c r="I72" s="4"/>
      <c r="J72" s="4"/>
      <c r="K72" s="4"/>
      <c r="L72" s="4"/>
    </row>
    <row r="73" spans="1:12" s="5" customFormat="1" x14ac:dyDescent="0.25">
      <c r="A73" s="1" t="s">
        <v>19</v>
      </c>
      <c r="B73" s="2">
        <v>7.2580002099999996</v>
      </c>
      <c r="C73" s="3">
        <v>0</v>
      </c>
      <c r="D73" s="3">
        <v>0</v>
      </c>
      <c r="E73" s="3">
        <v>0</v>
      </c>
      <c r="F73" s="3">
        <v>0</v>
      </c>
      <c r="G73" s="3">
        <v>0</v>
      </c>
      <c r="H73" s="3">
        <v>0</v>
      </c>
      <c r="I73" s="4">
        <v>0.28789231999999998</v>
      </c>
      <c r="J73" s="4">
        <v>67.798786870000001</v>
      </c>
      <c r="K73" s="4">
        <v>39.941063829999997</v>
      </c>
      <c r="L73" s="4">
        <v>115.28574323000001</v>
      </c>
    </row>
    <row r="74" spans="1:12" s="5" customFormat="1" x14ac:dyDescent="0.25">
      <c r="A74" s="1" t="s">
        <v>16</v>
      </c>
      <c r="B74" s="2">
        <v>7.2580002099999996</v>
      </c>
      <c r="C74" s="3">
        <v>0</v>
      </c>
      <c r="D74" s="3">
        <v>0</v>
      </c>
      <c r="E74" s="3">
        <v>0</v>
      </c>
      <c r="F74" s="3">
        <v>0</v>
      </c>
      <c r="G74" s="3">
        <v>0</v>
      </c>
      <c r="H74" s="3">
        <v>0</v>
      </c>
      <c r="I74" s="4">
        <v>0.28181434</v>
      </c>
      <c r="J74" s="4">
        <v>76.416742060000004</v>
      </c>
      <c r="K74" s="4">
        <v>44.932398579999997</v>
      </c>
      <c r="L74" s="4">
        <v>128.88895518999999</v>
      </c>
    </row>
    <row r="75" spans="1:12" s="5" customFormat="1" x14ac:dyDescent="0.25">
      <c r="A75" s="1" t="s">
        <v>20</v>
      </c>
      <c r="B75" s="2">
        <v>7.2580002099999996</v>
      </c>
      <c r="C75" s="3">
        <v>0</v>
      </c>
      <c r="D75" s="3">
        <v>0</v>
      </c>
      <c r="E75" s="3">
        <v>0</v>
      </c>
      <c r="F75" s="3">
        <v>0</v>
      </c>
      <c r="G75" s="3">
        <v>0</v>
      </c>
      <c r="H75" s="3">
        <v>0</v>
      </c>
      <c r="I75" s="4">
        <v>0.31583479999999997</v>
      </c>
      <c r="J75" s="4">
        <v>63.945541380000002</v>
      </c>
      <c r="K75" s="4">
        <v>47.33147495</v>
      </c>
      <c r="L75" s="4">
        <v>118.85085134000001</v>
      </c>
    </row>
    <row r="76" spans="1:12" s="5" customFormat="1" x14ac:dyDescent="0.25">
      <c r="A76" s="1" t="s">
        <v>24</v>
      </c>
      <c r="B76" s="2">
        <v>7.2580002099999996</v>
      </c>
      <c r="C76" s="3">
        <v>0</v>
      </c>
      <c r="D76" s="3">
        <v>0</v>
      </c>
      <c r="E76" s="3">
        <v>0</v>
      </c>
      <c r="F76" s="3">
        <v>0</v>
      </c>
      <c r="G76" s="3">
        <v>0</v>
      </c>
      <c r="H76" s="3">
        <v>0</v>
      </c>
      <c r="I76" s="4">
        <v>1.6159196</v>
      </c>
      <c r="J76" s="4">
        <v>92.509754589999986</v>
      </c>
      <c r="K76" s="4">
        <v>47.33147495</v>
      </c>
      <c r="L76" s="4">
        <v>148.71514934999999</v>
      </c>
    </row>
    <row r="77" spans="1:12" s="5" customFormat="1" x14ac:dyDescent="0.25">
      <c r="A77" s="7">
        <v>2020</v>
      </c>
      <c r="B77" s="2"/>
      <c r="C77" s="3"/>
      <c r="D77" s="3"/>
      <c r="E77" s="3"/>
      <c r="F77" s="3"/>
      <c r="G77" s="3"/>
      <c r="H77" s="3"/>
      <c r="I77" s="4"/>
      <c r="J77" s="4"/>
      <c r="K77" s="4"/>
      <c r="L77" s="4"/>
    </row>
    <row r="78" spans="1:12" s="5" customFormat="1" x14ac:dyDescent="0.25">
      <c r="A78" s="1" t="s">
        <v>19</v>
      </c>
      <c r="B78" s="2">
        <v>7.258</v>
      </c>
      <c r="C78" s="3">
        <v>0</v>
      </c>
      <c r="D78" s="3">
        <v>0</v>
      </c>
      <c r="E78" s="3">
        <v>0</v>
      </c>
      <c r="F78" s="3">
        <v>0</v>
      </c>
      <c r="G78" s="3">
        <v>0</v>
      </c>
      <c r="H78" s="3">
        <v>0</v>
      </c>
      <c r="I78" s="4">
        <v>0.62575550000000002</v>
      </c>
      <c r="J78" s="4">
        <v>63.583220649999994</v>
      </c>
      <c r="K78" s="4">
        <v>51.826595529999999</v>
      </c>
      <c r="L78" s="4">
        <v>123.29357167999999</v>
      </c>
    </row>
    <row r="79" spans="1:12" s="5" customFormat="1" x14ac:dyDescent="0.25">
      <c r="A79" s="1" t="s">
        <v>16</v>
      </c>
      <c r="B79" s="2">
        <v>7.258</v>
      </c>
      <c r="C79" s="3">
        <v>0</v>
      </c>
      <c r="D79" s="3">
        <v>0</v>
      </c>
      <c r="E79" s="3">
        <v>0</v>
      </c>
      <c r="F79" s="3">
        <v>0</v>
      </c>
      <c r="G79" s="3">
        <v>0</v>
      </c>
      <c r="H79" s="3">
        <v>0</v>
      </c>
      <c r="I79" s="4">
        <v>0.65070538</v>
      </c>
      <c r="J79" s="4">
        <v>81.865270500000008</v>
      </c>
      <c r="K79" s="4">
        <v>56.026435139999997</v>
      </c>
      <c r="L79" s="4">
        <v>145.80041102000001</v>
      </c>
    </row>
    <row r="80" spans="1:12" s="5" customFormat="1" x14ac:dyDescent="0.25">
      <c r="A80" s="1" t="s">
        <v>20</v>
      </c>
      <c r="B80" s="2">
        <v>7.258</v>
      </c>
      <c r="C80" s="3">
        <v>0</v>
      </c>
      <c r="D80" s="3">
        <v>0</v>
      </c>
      <c r="E80" s="3">
        <v>0</v>
      </c>
      <c r="F80" s="3">
        <v>0</v>
      </c>
      <c r="G80" s="3">
        <v>0</v>
      </c>
      <c r="H80" s="3">
        <v>0</v>
      </c>
      <c r="I80" s="4">
        <v>0.66241742000000003</v>
      </c>
      <c r="J80" s="4">
        <v>82.563135390000014</v>
      </c>
      <c r="K80" s="4">
        <v>58.412947549999998</v>
      </c>
      <c r="L80" s="4">
        <v>148.89650036</v>
      </c>
    </row>
    <row r="81" spans="1:12" s="5" customFormat="1" x14ac:dyDescent="0.25">
      <c r="A81" s="1" t="s">
        <v>18</v>
      </c>
      <c r="B81" s="2">
        <v>7.258</v>
      </c>
      <c r="C81" s="3">
        <v>0</v>
      </c>
      <c r="D81" s="3">
        <v>0</v>
      </c>
      <c r="E81" s="3">
        <v>0</v>
      </c>
      <c r="F81" s="3">
        <v>0</v>
      </c>
      <c r="G81" s="3">
        <v>0</v>
      </c>
      <c r="H81" s="3">
        <v>0</v>
      </c>
      <c r="I81" s="4">
        <v>0.58855871999999998</v>
      </c>
      <c r="J81" s="4">
        <v>90.832479490000011</v>
      </c>
      <c r="K81" s="4">
        <v>61.872121219999997</v>
      </c>
      <c r="L81" s="4">
        <v>160.55115943000001</v>
      </c>
    </row>
    <row r="82" spans="1:12" s="5" customFormat="1" x14ac:dyDescent="0.25">
      <c r="A82" s="7">
        <v>2021</v>
      </c>
      <c r="B82" s="2"/>
      <c r="C82" s="3"/>
      <c r="D82" s="3"/>
      <c r="E82" s="3"/>
      <c r="F82" s="3"/>
      <c r="G82" s="3"/>
      <c r="H82" s="3"/>
      <c r="I82" s="4"/>
      <c r="J82" s="4"/>
      <c r="K82" s="4"/>
      <c r="L82" s="4"/>
    </row>
    <row r="83" spans="1:12" s="5" customFormat="1" x14ac:dyDescent="0.25">
      <c r="A83" s="1" t="s">
        <v>19</v>
      </c>
      <c r="B83" s="2">
        <v>7.258</v>
      </c>
      <c r="C83" s="3">
        <v>0</v>
      </c>
      <c r="D83" s="3">
        <v>0</v>
      </c>
      <c r="E83" s="3">
        <v>0</v>
      </c>
      <c r="F83" s="3">
        <v>0</v>
      </c>
      <c r="G83" s="3">
        <v>0</v>
      </c>
      <c r="H83" s="3">
        <v>0</v>
      </c>
      <c r="I83" s="4">
        <v>1.89862742</v>
      </c>
      <c r="J83" s="4">
        <v>68.218720730000015</v>
      </c>
      <c r="K83" s="4">
        <v>59.309137689999993</v>
      </c>
      <c r="L83" s="4">
        <v>136.68448584000001</v>
      </c>
    </row>
    <row r="84" spans="1:12" s="5" customFormat="1" x14ac:dyDescent="0.25">
      <c r="A84" s="1" t="s">
        <v>23</v>
      </c>
      <c r="B84" s="2">
        <v>7.258</v>
      </c>
      <c r="C84" s="3">
        <v>0</v>
      </c>
      <c r="D84" s="3">
        <v>0</v>
      </c>
      <c r="E84" s="3">
        <v>0</v>
      </c>
      <c r="F84" s="3">
        <v>0</v>
      </c>
      <c r="G84" s="3">
        <v>0</v>
      </c>
      <c r="H84" s="3">
        <v>0</v>
      </c>
      <c r="I84" s="4">
        <v>2.4016695599999998</v>
      </c>
      <c r="J84" s="4">
        <v>88.806658400000003</v>
      </c>
      <c r="K84" s="4">
        <v>64.383410280000007</v>
      </c>
      <c r="L84" s="4">
        <v>162.84973824000002</v>
      </c>
    </row>
    <row r="85" spans="1:12" s="6" customFormat="1" x14ac:dyDescent="0.25">
      <c r="A85" s="1" t="s">
        <v>20</v>
      </c>
      <c r="B85" s="2">
        <v>7.258</v>
      </c>
      <c r="C85" s="3">
        <v>0</v>
      </c>
      <c r="D85" s="3">
        <v>0</v>
      </c>
      <c r="E85" s="3">
        <v>0</v>
      </c>
      <c r="F85" s="3">
        <v>0</v>
      </c>
      <c r="G85" s="3">
        <v>0</v>
      </c>
      <c r="H85" s="3">
        <v>0</v>
      </c>
      <c r="I85" s="4">
        <v>1.9555587399999999</v>
      </c>
      <c r="J85" s="4">
        <v>89.042832020000006</v>
      </c>
      <c r="K85" s="4">
        <v>64.086737720000002</v>
      </c>
      <c r="L85" s="4">
        <v>162.34312848000002</v>
      </c>
    </row>
    <row r="86" spans="1:12" s="6" customFormat="1" x14ac:dyDescent="0.25">
      <c r="A86" s="1" t="s">
        <v>18</v>
      </c>
      <c r="B86" s="2">
        <v>7.258</v>
      </c>
      <c r="C86" s="3">
        <v>0</v>
      </c>
      <c r="D86" s="3">
        <v>0</v>
      </c>
      <c r="E86" s="3">
        <v>0</v>
      </c>
      <c r="F86" s="3">
        <v>0</v>
      </c>
      <c r="G86" s="3">
        <v>0</v>
      </c>
      <c r="H86" s="3">
        <v>0</v>
      </c>
      <c r="I86" s="4">
        <v>2.41479336</v>
      </c>
      <c r="J86" s="4">
        <v>88.315516909999999</v>
      </c>
      <c r="K86" s="4">
        <v>61.6</v>
      </c>
      <c r="L86" s="4">
        <v>150.69999999999999</v>
      </c>
    </row>
    <row r="87" spans="1:12" s="6" customFormat="1" x14ac:dyDescent="0.25">
      <c r="A87" s="7">
        <v>2022</v>
      </c>
      <c r="B87" s="2"/>
      <c r="C87" s="3"/>
      <c r="D87" s="3"/>
      <c r="E87" s="3"/>
      <c r="F87" s="3"/>
      <c r="G87" s="3"/>
      <c r="H87" s="3"/>
      <c r="I87" s="4"/>
      <c r="J87" s="4"/>
      <c r="K87" s="4"/>
      <c r="L87" s="4"/>
    </row>
    <row r="88" spans="1:12" s="6" customFormat="1" x14ac:dyDescent="0.25">
      <c r="A88" s="1" t="s">
        <v>19</v>
      </c>
      <c r="B88" s="2">
        <v>5.8520000000000003</v>
      </c>
      <c r="C88" s="3">
        <v>0</v>
      </c>
      <c r="D88" s="3">
        <v>0</v>
      </c>
      <c r="E88" s="3">
        <v>0</v>
      </c>
      <c r="F88" s="3">
        <v>0</v>
      </c>
      <c r="G88" s="3">
        <v>0</v>
      </c>
      <c r="H88" s="3">
        <v>0</v>
      </c>
      <c r="I88" s="4">
        <v>1.55672348</v>
      </c>
      <c r="J88" s="4">
        <f>[1]S39!K67</f>
        <v>110.85056044999999</v>
      </c>
      <c r="K88" s="4">
        <f>[1]S39!L67</f>
        <v>63.096189180000003</v>
      </c>
      <c r="L88" s="4">
        <f>SUM(B88:K88)</f>
        <v>181.35547310999999</v>
      </c>
    </row>
    <row r="89" spans="1:12" s="5" customFormat="1" x14ac:dyDescent="0.25">
      <c r="A89" s="1" t="s">
        <v>16</v>
      </c>
      <c r="B89" s="2">
        <v>3.9319999999999999</v>
      </c>
      <c r="C89" s="3">
        <v>0</v>
      </c>
      <c r="D89" s="3">
        <v>0</v>
      </c>
      <c r="E89" s="3">
        <v>0</v>
      </c>
      <c r="F89" s="3">
        <v>0</v>
      </c>
      <c r="G89" s="3">
        <v>0</v>
      </c>
      <c r="H89" s="3">
        <v>0</v>
      </c>
      <c r="I89" s="4">
        <v>1.3383868700000001</v>
      </c>
      <c r="J89" s="4">
        <v>84.676653900000005</v>
      </c>
      <c r="K89" s="4">
        <v>66.408633379999998</v>
      </c>
      <c r="L89" s="4">
        <v>156.35567415</v>
      </c>
    </row>
    <row r="90" spans="1:12" s="6" customFormat="1" ht="16.5" customHeight="1" x14ac:dyDescent="0.25">
      <c r="A90" s="1" t="s">
        <v>17</v>
      </c>
      <c r="B90" s="2">
        <v>6.7939999999999996</v>
      </c>
      <c r="C90" s="3">
        <v>0</v>
      </c>
      <c r="D90" s="3">
        <v>0</v>
      </c>
      <c r="E90" s="3">
        <v>0</v>
      </c>
      <c r="F90" s="3">
        <v>0</v>
      </c>
      <c r="G90" s="3">
        <v>0</v>
      </c>
      <c r="H90" s="3">
        <v>0</v>
      </c>
      <c r="I90" s="4">
        <v>1.2146555999999999</v>
      </c>
      <c r="J90" s="4">
        <v>88.741782179999987</v>
      </c>
      <c r="K90" s="4">
        <v>75.394695960000007</v>
      </c>
      <c r="L90" s="4">
        <v>172.14513374000001</v>
      </c>
    </row>
    <row r="91" spans="1:12" s="6" customFormat="1" ht="16.5" customHeight="1" x14ac:dyDescent="0.25">
      <c r="A91" s="1" t="s">
        <v>18</v>
      </c>
      <c r="B91" s="2">
        <v>11.542999999999999</v>
      </c>
      <c r="C91" s="3">
        <v>0</v>
      </c>
      <c r="D91" s="3">
        <v>0</v>
      </c>
      <c r="E91" s="3">
        <v>0</v>
      </c>
      <c r="F91" s="3">
        <v>0</v>
      </c>
      <c r="G91" s="3">
        <v>0</v>
      </c>
      <c r="H91" s="3">
        <v>0</v>
      </c>
      <c r="I91" s="4">
        <v>1.2146555999999999</v>
      </c>
      <c r="J91" s="4">
        <v>130.83178218</v>
      </c>
      <c r="K91" s="4">
        <v>51.052695960000001</v>
      </c>
      <c r="L91" s="4">
        <v>194.64213373999999</v>
      </c>
    </row>
    <row r="92" spans="1:12" s="6" customFormat="1" x14ac:dyDescent="0.25">
      <c r="A92" s="7">
        <v>2023</v>
      </c>
      <c r="B92" s="2"/>
      <c r="C92" s="3"/>
      <c r="D92" s="3"/>
      <c r="E92" s="3"/>
      <c r="F92" s="3"/>
      <c r="G92" s="3"/>
      <c r="H92" s="3"/>
      <c r="I92" s="4"/>
      <c r="J92" s="4"/>
      <c r="K92" s="4"/>
      <c r="L92" s="4"/>
    </row>
    <row r="93" spans="1:12" s="6" customFormat="1" ht="16.5" customHeight="1" x14ac:dyDescent="0.25">
      <c r="A93" s="1" t="s">
        <v>35</v>
      </c>
      <c r="B93" s="2">
        <v>6.7939999999999996</v>
      </c>
      <c r="C93" s="3">
        <v>0</v>
      </c>
      <c r="D93" s="3">
        <v>0</v>
      </c>
      <c r="E93" s="3">
        <v>0</v>
      </c>
      <c r="F93" s="3">
        <v>0</v>
      </c>
      <c r="G93" s="3">
        <v>0</v>
      </c>
      <c r="H93" s="3">
        <v>0</v>
      </c>
      <c r="I93" s="4">
        <v>1.1645191500000001</v>
      </c>
      <c r="J93" s="4">
        <v>125.75787948</v>
      </c>
      <c r="K93" s="4">
        <v>43.471184049999998</v>
      </c>
      <c r="L93" s="4">
        <v>176.51858268000001</v>
      </c>
    </row>
    <row r="94" spans="1:12" s="6" customFormat="1" ht="16.5" customHeight="1" x14ac:dyDescent="0.25">
      <c r="A94" s="1" t="s">
        <v>36</v>
      </c>
      <c r="B94" s="2">
        <v>14.3</v>
      </c>
      <c r="C94" s="3">
        <v>0</v>
      </c>
      <c r="D94" s="3">
        <v>0</v>
      </c>
      <c r="E94" s="3">
        <v>0</v>
      </c>
      <c r="F94" s="3">
        <v>0</v>
      </c>
      <c r="G94" s="3">
        <v>0</v>
      </c>
      <c r="H94" s="3">
        <v>0</v>
      </c>
      <c r="I94" s="4">
        <v>1.1645191500000001</v>
      </c>
      <c r="J94" s="4">
        <v>158.35345197999999</v>
      </c>
      <c r="K94" s="4">
        <v>55.774913810000008</v>
      </c>
      <c r="L94" s="4">
        <v>229.58542563</v>
      </c>
    </row>
    <row r="95" spans="1:12" s="6" customFormat="1" ht="16.5" customHeight="1" x14ac:dyDescent="0.25">
      <c r="A95" s="1" t="s">
        <v>17</v>
      </c>
      <c r="B95" s="2">
        <v>14.3</v>
      </c>
      <c r="C95" s="3">
        <v>0</v>
      </c>
      <c r="D95" s="3">
        <v>0</v>
      </c>
      <c r="E95" s="3">
        <v>0</v>
      </c>
      <c r="F95" s="3">
        <v>0</v>
      </c>
      <c r="G95" s="3">
        <v>0</v>
      </c>
      <c r="H95" s="3">
        <v>0</v>
      </c>
      <c r="I95" s="4">
        <v>1.1570598399999998</v>
      </c>
      <c r="J95" s="4">
        <v>27.097451979999999</v>
      </c>
      <c r="K95" s="4">
        <v>43.579913810000001</v>
      </c>
      <c r="L95" s="4">
        <v>86.13442563000001</v>
      </c>
    </row>
    <row r="96" spans="1:12" s="6" customFormat="1" ht="16.5" customHeight="1" x14ac:dyDescent="0.25">
      <c r="A96" s="1" t="s">
        <v>37</v>
      </c>
      <c r="B96" s="2">
        <v>14.3</v>
      </c>
      <c r="C96" s="3">
        <v>0</v>
      </c>
      <c r="D96" s="3">
        <v>0</v>
      </c>
      <c r="E96" s="3">
        <v>0</v>
      </c>
      <c r="F96" s="3">
        <v>0</v>
      </c>
      <c r="G96" s="3">
        <v>0</v>
      </c>
      <c r="H96" s="3">
        <v>0</v>
      </c>
      <c r="I96" s="4">
        <v>1.1570598399999998</v>
      </c>
      <c r="J96" s="4">
        <v>138.57645198</v>
      </c>
      <c r="K96" s="4">
        <v>29.62891381</v>
      </c>
      <c r="L96" s="4">
        <v>183.66242563</v>
      </c>
    </row>
    <row r="97" spans="1:14" s="27" customFormat="1" ht="18" customHeight="1" x14ac:dyDescent="0.25">
      <c r="A97" s="7">
        <v>2024</v>
      </c>
      <c r="B97" s="2"/>
      <c r="C97" s="3"/>
      <c r="D97" s="3"/>
      <c r="E97" s="3"/>
      <c r="F97" s="3"/>
      <c r="G97" s="3"/>
      <c r="H97" s="3"/>
      <c r="I97" s="4"/>
      <c r="J97" s="4"/>
      <c r="K97" s="4"/>
      <c r="L97" s="4"/>
      <c r="M97" s="25"/>
      <c r="N97" s="26"/>
    </row>
    <row r="98" spans="1:14" s="27" customFormat="1" ht="18.600000000000001" customHeight="1" x14ac:dyDescent="0.25">
      <c r="A98" s="1" t="s">
        <v>38</v>
      </c>
      <c r="B98" s="2">
        <f>+'[2]CRF-LIB'!$FY$784</f>
        <v>16.940999999999999</v>
      </c>
      <c r="C98" s="3">
        <f>'[3]CRF-LIB'!$FG$785</f>
        <v>0</v>
      </c>
      <c r="D98" s="3">
        <f>'[3]CRF-LIB'!$FG$786</f>
        <v>0</v>
      </c>
      <c r="E98" s="3">
        <f>'[3]CRF-LIB'!$FG$788</f>
        <v>0</v>
      </c>
      <c r="F98" s="3">
        <f>+'[3]CRF-LIB'!$FG$789</f>
        <v>0</v>
      </c>
      <c r="G98" s="3">
        <f>+'[3]CRF-LIB'!$FG$791</f>
        <v>0</v>
      </c>
      <c r="H98" s="3">
        <f>+'[3]CRF-LIB'!$FG$792</f>
        <v>0</v>
      </c>
      <c r="I98" s="4">
        <f>+'[2]CRF-LIB'!$FY$793</f>
        <v>1.50051135</v>
      </c>
      <c r="J98" s="4">
        <f>+'[2]CRF-LIB'!$FY$794</f>
        <v>137.19330407999999</v>
      </c>
      <c r="K98" s="4">
        <f>+'[2]CRF-LIB'!$FY$795</f>
        <v>35.926275029999999</v>
      </c>
      <c r="L98" s="4">
        <f>+B98+C98+D98+E98+F98+G98+H98+I98+J98+K98</f>
        <v>191.56109046</v>
      </c>
      <c r="M98" s="25"/>
    </row>
    <row r="99" spans="1:14" s="23" customFormat="1" ht="25.5" customHeight="1" x14ac:dyDescent="0.3">
      <c r="A99" s="28" t="s">
        <v>26</v>
      </c>
      <c r="B99" s="45" t="s">
        <v>27</v>
      </c>
      <c r="C99" s="45"/>
      <c r="D99" s="45"/>
      <c r="E99" s="45"/>
      <c r="F99" s="45"/>
      <c r="G99" s="45"/>
      <c r="H99" s="45"/>
      <c r="I99" s="45"/>
      <c r="J99" s="45"/>
      <c r="K99" s="45"/>
      <c r="L99" s="45"/>
    </row>
    <row r="100" spans="1:14" s="23" customFormat="1" ht="12" customHeight="1" x14ac:dyDescent="0.3">
      <c r="A100" s="29" t="s">
        <v>26</v>
      </c>
      <c r="B100" s="44" t="s">
        <v>28</v>
      </c>
      <c r="C100" s="44"/>
      <c r="D100" s="44"/>
      <c r="E100" s="44"/>
      <c r="F100" s="44"/>
      <c r="G100" s="44"/>
      <c r="H100" s="44"/>
      <c r="I100" s="44"/>
      <c r="J100" s="44"/>
      <c r="K100" s="44"/>
      <c r="L100" s="44"/>
    </row>
    <row r="101" spans="1:14" s="5" customFormat="1" ht="15" customHeight="1" x14ac:dyDescent="0.25">
      <c r="A101" s="29" t="s">
        <v>29</v>
      </c>
      <c r="B101" s="44" t="s">
        <v>30</v>
      </c>
      <c r="C101" s="44"/>
      <c r="D101" s="44"/>
      <c r="E101" s="44"/>
      <c r="F101" s="44"/>
      <c r="G101" s="44"/>
      <c r="H101" s="44"/>
      <c r="I101" s="44"/>
      <c r="J101" s="44"/>
      <c r="K101" s="44"/>
      <c r="L101" s="44"/>
      <c r="M101" s="44"/>
      <c r="N101" s="44"/>
    </row>
    <row r="102" spans="1:14" x14ac:dyDescent="0.25">
      <c r="A102" s="29" t="s">
        <v>31</v>
      </c>
      <c r="B102" s="44" t="s">
        <v>32</v>
      </c>
      <c r="C102" s="44"/>
      <c r="D102" s="30"/>
      <c r="E102" s="30"/>
      <c r="F102" s="30"/>
      <c r="G102" s="30"/>
      <c r="H102" s="30"/>
      <c r="I102" s="30"/>
      <c r="J102" s="30"/>
      <c r="K102" s="30"/>
      <c r="L102" s="30"/>
    </row>
    <row r="103" spans="1:14" x14ac:dyDescent="0.25">
      <c r="A103" s="29" t="s">
        <v>33</v>
      </c>
      <c r="B103" s="44" t="s">
        <v>34</v>
      </c>
      <c r="C103" s="44"/>
      <c r="D103" s="2"/>
      <c r="E103" s="2"/>
      <c r="F103" s="2"/>
      <c r="G103" s="2"/>
      <c r="H103" s="2"/>
      <c r="I103" s="2"/>
      <c r="J103" s="2"/>
      <c r="K103" s="2"/>
      <c r="L103" s="2"/>
    </row>
    <row r="104" spans="1:14" x14ac:dyDescent="0.25">
      <c r="A104" s="24"/>
      <c r="B104" s="31"/>
      <c r="C104" s="4"/>
      <c r="D104" s="4"/>
      <c r="E104" s="4"/>
      <c r="F104" s="4"/>
      <c r="G104" s="4"/>
      <c r="H104" s="4"/>
      <c r="I104" s="4"/>
      <c r="J104" s="4"/>
      <c r="K104" s="4"/>
      <c r="L104" s="4"/>
    </row>
    <row r="105" spans="1:14" x14ac:dyDescent="0.25">
      <c r="A105" s="24"/>
      <c r="B105" s="31"/>
      <c r="C105" s="4"/>
      <c r="D105" s="4"/>
      <c r="E105" s="4"/>
      <c r="F105" s="4"/>
      <c r="G105" s="4"/>
      <c r="H105" s="4"/>
      <c r="I105" s="4"/>
      <c r="J105" s="4"/>
      <c r="K105" s="4"/>
      <c r="L105" s="4"/>
    </row>
    <row r="106" spans="1:14" x14ac:dyDescent="0.25">
      <c r="A106" s="24"/>
      <c r="B106" s="31"/>
      <c r="C106" s="4"/>
      <c r="D106" s="4"/>
      <c r="E106" s="4"/>
      <c r="F106" s="4"/>
      <c r="G106" s="4"/>
      <c r="H106" s="4"/>
      <c r="I106" s="4"/>
      <c r="J106" s="4"/>
      <c r="K106" s="4"/>
      <c r="L106" s="4"/>
    </row>
    <row r="112" spans="1:14" x14ac:dyDescent="0.25">
      <c r="A112" s="8"/>
      <c r="B112" s="32"/>
      <c r="C112" s="32"/>
      <c r="D112" s="32"/>
      <c r="E112" s="32"/>
      <c r="F112" s="19"/>
      <c r="G112" s="32"/>
      <c r="H112" s="32"/>
      <c r="I112" s="32"/>
      <c r="J112" s="32"/>
      <c r="K112" s="32"/>
      <c r="L112" s="32"/>
    </row>
  </sheetData>
  <mergeCells count="19">
    <mergeCell ref="M101:N101"/>
    <mergeCell ref="B102:C102"/>
    <mergeCell ref="B103:C103"/>
    <mergeCell ref="J5:J6"/>
    <mergeCell ref="K5:K6"/>
    <mergeCell ref="L5:L6"/>
    <mergeCell ref="B99:L99"/>
    <mergeCell ref="B100:L100"/>
    <mergeCell ref="B101:L101"/>
    <mergeCell ref="A2:L2"/>
    <mergeCell ref="A3:L3"/>
    <mergeCell ref="A5:A6"/>
    <mergeCell ref="B5:B6"/>
    <mergeCell ref="C5:D5"/>
    <mergeCell ref="E5:E6"/>
    <mergeCell ref="F5:F6"/>
    <mergeCell ref="G5:G6"/>
    <mergeCell ref="H5:H6"/>
    <mergeCell ref="I5:I6"/>
  </mergeCells>
  <printOptions horizontalCentered="1"/>
  <pageMargins left="0.21" right="0.17" top="0.98425196850393704" bottom="0.98425196850393704" header="0.511811023622047" footer="0.511811023622047"/>
  <pageSetup paperSize="9" scale="5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QEB Table 4.14</vt:lpstr>
      <vt:lpstr>'QEB Table 4.14'!Print_Area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2024-09-24T01:57:41Z</dcterms:modified>
</cp:coreProperties>
</file>